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fpcservices\finserv\7_Systems\Information Systems Analyst\Intranet\Treasury &amp; Transactions\Documents\"/>
    </mc:Choice>
  </mc:AlternateContent>
  <bookViews>
    <workbookView xWindow="0" yWindow="1995" windowWidth="15360" windowHeight="8280" tabRatio="602"/>
  </bookViews>
  <sheets>
    <sheet name="Sales Invoice Request " sheetId="1" r:id="rId1"/>
    <sheet name="Companies requiring PO Number" sheetId="2" r:id="rId2"/>
  </sheets>
  <definedNames>
    <definedName name="_xlnm.Print_Area" localSheetId="0">'Sales Invoice Request '!$A$1:$H$34</definedName>
  </definedNames>
  <calcPr calcId="152511"/>
</workbook>
</file>

<file path=xl/calcChain.xml><?xml version="1.0" encoding="utf-8"?>
<calcChain xmlns="http://schemas.openxmlformats.org/spreadsheetml/2006/main">
  <c r="F21" i="1" l="1"/>
  <c r="F22" i="1"/>
  <c r="H22" i="1" s="1"/>
  <c r="H21" i="1"/>
  <c r="F28" i="1"/>
  <c r="H28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24" i="1"/>
  <c r="AC10" i="1"/>
  <c r="G29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11" i="1"/>
  <c r="F23" i="1"/>
  <c r="H23" i="1" s="1"/>
  <c r="F24" i="1"/>
  <c r="H24" i="1" s="1"/>
  <c r="F25" i="1"/>
  <c r="H25" i="1" s="1"/>
  <c r="F26" i="1"/>
  <c r="H26" i="1" s="1"/>
  <c r="F27" i="1"/>
  <c r="H27" i="1" s="1"/>
  <c r="E29" i="1"/>
  <c r="F29" i="1"/>
  <c r="H29" i="1" l="1"/>
</calcChain>
</file>

<file path=xl/sharedStrings.xml><?xml version="1.0" encoding="utf-8"?>
<sst xmlns="http://schemas.openxmlformats.org/spreadsheetml/2006/main" count="323" uniqueCount="308">
  <si>
    <t>Invoice Total</t>
  </si>
  <si>
    <t>Contact Name:</t>
  </si>
  <si>
    <t>Telephone No:</t>
  </si>
  <si>
    <t>Fax No:</t>
  </si>
  <si>
    <t>Date:</t>
  </si>
  <si>
    <t>Authorised by:</t>
  </si>
  <si>
    <t xml:space="preserve"> </t>
  </si>
  <si>
    <t>E-Mail Address:</t>
  </si>
  <si>
    <t>Please note ONLY Sales Ledger are authorised to issue Sales Invoices</t>
  </si>
  <si>
    <t>Folder</t>
  </si>
  <si>
    <t>Number</t>
  </si>
  <si>
    <t>Code</t>
  </si>
  <si>
    <t xml:space="preserve">Product </t>
  </si>
  <si>
    <t>Vat</t>
  </si>
  <si>
    <t>Unit</t>
  </si>
  <si>
    <t>Price</t>
  </si>
  <si>
    <t>Gross</t>
  </si>
  <si>
    <t>Amount</t>
  </si>
  <si>
    <t>Invoice Line Item
Description</t>
  </si>
  <si>
    <t>Payment Terms</t>
  </si>
  <si>
    <t>Any additional Information</t>
  </si>
  <si>
    <t>30 days from date of the invoice</t>
  </si>
  <si>
    <t>Net</t>
  </si>
  <si>
    <t>Total</t>
  </si>
  <si>
    <t>Zero</t>
  </si>
  <si>
    <t>Outscope</t>
  </si>
  <si>
    <t>Standard</t>
  </si>
  <si>
    <t>Exempt</t>
  </si>
  <si>
    <t xml:space="preserve"> Requested by:</t>
  </si>
  <si>
    <t xml:space="preserve"> School/Service:</t>
  </si>
  <si>
    <t xml:space="preserve"> Company Name:</t>
  </si>
  <si>
    <t xml:space="preserve"> For the attention of:</t>
  </si>
  <si>
    <t xml:space="preserve"> Address Line 1:</t>
  </si>
  <si>
    <t xml:space="preserve"> Address Line 2:</t>
  </si>
  <si>
    <t xml:space="preserve"> Address Line 3:</t>
  </si>
  <si>
    <t xml:space="preserve"> Address Line 4:</t>
  </si>
  <si>
    <t xml:space="preserve"> Post Code:</t>
  </si>
  <si>
    <t xml:space="preserve"> Invoice Header Comment</t>
  </si>
  <si>
    <t>No. of</t>
  </si>
  <si>
    <t>Items</t>
  </si>
  <si>
    <t xml:space="preserve">         /           /</t>
  </si>
  <si>
    <t xml:space="preserve">        /           /</t>
  </si>
  <si>
    <t>State Currency if not £ Sterling</t>
  </si>
  <si>
    <t>Professional Fees</t>
  </si>
  <si>
    <t>Sundry Write OFF</t>
  </si>
  <si>
    <t>Student Related Project Income</t>
  </si>
  <si>
    <t>Student Exchange Programme</t>
  </si>
  <si>
    <t>Student Field Trips</t>
  </si>
  <si>
    <t>Scottish Executive Health Contract</t>
  </si>
  <si>
    <t>Disability Students Premium</t>
  </si>
  <si>
    <t>Consultancy</t>
  </si>
  <si>
    <t>Contract Research Income</t>
  </si>
  <si>
    <t>Short Courses CPPD</t>
  </si>
  <si>
    <t>Student Registration Income</t>
  </si>
  <si>
    <t>Overseas Programme</t>
  </si>
  <si>
    <t>Workplacements</t>
  </si>
  <si>
    <t>Other Commercial Activities</t>
  </si>
  <si>
    <t>Recharge Expenses to Customers</t>
  </si>
  <si>
    <t>Research Contracts</t>
  </si>
  <si>
    <t>KTP</t>
  </si>
  <si>
    <t>Other Grants Finance Only</t>
  </si>
  <si>
    <t>KTP Levy</t>
  </si>
  <si>
    <t>Room Hire</t>
  </si>
  <si>
    <t>Equipment Hires</t>
  </si>
  <si>
    <t>4805-CATER</t>
  </si>
  <si>
    <t>CATERING</t>
  </si>
  <si>
    <t>Publications Sales</t>
  </si>
  <si>
    <t>Prize Money</t>
  </si>
  <si>
    <t>Promotional Sales</t>
  </si>
  <si>
    <t>Equipment Sales</t>
  </si>
  <si>
    <t>Donations - General</t>
  </si>
  <si>
    <t>Commission Income</t>
  </si>
  <si>
    <t>Sponsorship</t>
  </si>
  <si>
    <t>Property Rental</t>
  </si>
  <si>
    <t>Misc Income</t>
  </si>
  <si>
    <t>SHEFC Funded Projects ( Non Res)</t>
  </si>
  <si>
    <t>Nat Ins Non SAP Non Acad Pay</t>
  </si>
  <si>
    <t>Gross Pay Non SAP Non Ac Pay</t>
  </si>
  <si>
    <t>Pension Non SAP Non Ac Pay</t>
  </si>
  <si>
    <t>Select Product Code</t>
  </si>
  <si>
    <t>Invoice Date</t>
  </si>
  <si>
    <t>Cust Code</t>
  </si>
  <si>
    <t>INV Number</t>
  </si>
  <si>
    <t>Order Number</t>
  </si>
  <si>
    <t>Request Date</t>
  </si>
  <si>
    <t>Finance</t>
  </si>
  <si>
    <t>Use</t>
  </si>
  <si>
    <t>Only</t>
  </si>
  <si>
    <t>First Signatory</t>
  </si>
  <si>
    <t>Second Signatory</t>
  </si>
  <si>
    <t xml:space="preserve">Sales Invoice Request </t>
  </si>
  <si>
    <r>
      <t xml:space="preserve">Please complete </t>
    </r>
    <r>
      <rPr>
        <b/>
        <u/>
        <sz val="10"/>
        <rFont val="Arial"/>
        <family val="2"/>
      </rPr>
      <t>ALL LIGHT BLUE SECTIONS</t>
    </r>
    <r>
      <rPr>
        <sz val="10"/>
        <rFont val="Arial"/>
        <family val="2"/>
      </rPr>
      <t xml:space="preserve"> in MS EXCEL and return to Sales Ledger at Sighthill by E-Mail or by post</t>
    </r>
  </si>
  <si>
    <t>If you have any queries please contact Sales Ledger on extensions 6120 / 6197 / 6035 / 6036</t>
  </si>
  <si>
    <t>As at 30th June 2015</t>
  </si>
  <si>
    <t>The following companies require a PO number on Invoice / Credit Notes</t>
  </si>
  <si>
    <t>**This list is not exhaustive**</t>
  </si>
  <si>
    <t>Companies Name</t>
  </si>
  <si>
    <t>Abelio</t>
  </si>
  <si>
    <t>Aberdeen City Council</t>
  </si>
  <si>
    <t>Adam Smith College</t>
  </si>
  <si>
    <t>Aegon</t>
  </si>
  <si>
    <t>AICO Ltd</t>
  </si>
  <si>
    <t>AL aL-Byat University</t>
  </si>
  <si>
    <t>Amey Group Services Ltd</t>
  </si>
  <si>
    <t>Babcock International Group</t>
  </si>
  <si>
    <t>BAM Construct UK Limited</t>
  </si>
  <si>
    <t>Barnet &amp; Southgate College</t>
  </si>
  <si>
    <t>Barnfield College</t>
  </si>
  <si>
    <t>Barts Health NHS Trust</t>
  </si>
  <si>
    <t>Bolton Muslim Girls' School</t>
  </si>
  <si>
    <t>British Red Cross</t>
  </si>
  <si>
    <t>BRITISH SKY BROADCASTING LTD</t>
  </si>
  <si>
    <t>BT Plc</t>
  </si>
  <si>
    <t>Business Stream</t>
  </si>
  <si>
    <t>BUTTERCUPS TRAINING LTD</t>
  </si>
  <si>
    <t>BVT SURFACE FLEET LTD</t>
  </si>
  <si>
    <t>C &amp; G Services</t>
  </si>
  <si>
    <t>Calachem</t>
  </si>
  <si>
    <t>Capita Property &amp; Infrastructure</t>
  </si>
  <si>
    <t>Carnegie College</t>
  </si>
  <si>
    <t>Cashmaster International</t>
  </si>
  <si>
    <t>Celtic FC Ltd</t>
  </si>
  <si>
    <t>Central Manchester University Hospital</t>
  </si>
  <si>
    <t>Cherwell District Council</t>
  </si>
  <si>
    <t>Christie NHS Foundation Trust</t>
  </si>
  <si>
    <t>CITB Constructions Skills</t>
  </si>
  <si>
    <t>City of Edinburgh Council po box 23797 and Level 3:1</t>
  </si>
  <si>
    <t>ColchesterNHS University Foundation Trust</t>
  </si>
  <si>
    <t>Countess of Chester Hospital NHS Foundation Trust</t>
  </si>
  <si>
    <t>Craneware Ltd</t>
  </si>
  <si>
    <t>DeepOcean UK</t>
  </si>
  <si>
    <t>Defence Bills Agency</t>
  </si>
  <si>
    <t>Dumfries and Galloway Council</t>
  </si>
  <si>
    <t>Dumfries and Galloway Housing Partnership</t>
  </si>
  <si>
    <t>EAST CHESHIRE NHS TRUST</t>
  </si>
  <si>
    <t>East Coast Mainline</t>
  </si>
  <si>
    <t>EC Harris LLP</t>
  </si>
  <si>
    <t>Edinburgh College Sighthill Campus</t>
  </si>
  <si>
    <t>Edinburgh Marriot Hotel</t>
  </si>
  <si>
    <t>ELCAS</t>
  </si>
  <si>
    <t>Embassy of Sultanate of Oman</t>
  </si>
  <si>
    <t>Embassy of the United Arab Emirates</t>
  </si>
  <si>
    <t>Epilepsy Action</t>
  </si>
  <si>
    <t>Exchanging Procurement Services</t>
  </si>
  <si>
    <t xml:space="preserve">Falkirk Council </t>
  </si>
  <si>
    <t>FES Ltd</t>
  </si>
  <si>
    <t>Fife College</t>
  </si>
  <si>
    <t>Fife Council</t>
  </si>
  <si>
    <t>Findlay Irvine Ltd</t>
  </si>
  <si>
    <t>First Scotrail Ltd Corby</t>
  </si>
  <si>
    <t>First Scotrail Ltd Glasgow</t>
  </si>
  <si>
    <t>Force Develpoment Squardron</t>
  </si>
  <si>
    <t>Forestry Commission</t>
  </si>
  <si>
    <t>General Motors UK Ltd</t>
  </si>
  <si>
    <t>Gilmore Howe Consulting Limited</t>
  </si>
  <si>
    <t>GlaxoSmithKlilne Services Unlimited</t>
  </si>
  <si>
    <t>Gloucestershire Enterprise Limited</t>
  </si>
  <si>
    <t>GR Lane Health Products Ltd</t>
  </si>
  <si>
    <t>Halton Borough Council</t>
  </si>
  <si>
    <t>Hinchingbrooke Healthcare NHS</t>
  </si>
  <si>
    <t>Historic Scotland</t>
  </si>
  <si>
    <t>Humber NHS Foundation Trust</t>
  </si>
  <si>
    <t>ICS</t>
  </si>
  <si>
    <t>ICTS UK Limited</t>
  </si>
  <si>
    <t>ikm Building Services</t>
  </si>
  <si>
    <t xml:space="preserve">Imperial College NHS </t>
  </si>
  <si>
    <t>INEOS Infrastructure (Grangemouth)</t>
  </si>
  <si>
    <t>Inver House Distillers Ltd</t>
  </si>
  <si>
    <t>Isle of Anglesey Council</t>
  </si>
  <si>
    <t>James Watt College</t>
  </si>
  <si>
    <t xml:space="preserve">Johnson &amp; Johnson Medical Ltd </t>
  </si>
  <si>
    <t>KnowledgePool Group Ltd</t>
  </si>
  <si>
    <t>LANARKSHIRE ENTERPRISE SERVICES</t>
  </si>
  <si>
    <t>Learning Works</t>
  </si>
  <si>
    <t>Leeds City College</t>
  </si>
  <si>
    <t>Libyan Embassy</t>
  </si>
  <si>
    <t>London Borough of Hillingdon</t>
  </si>
  <si>
    <t>Lothian Health Board</t>
  </si>
  <si>
    <t>Lothian Valuation Joint Board</t>
  </si>
  <si>
    <t>Macmillan Cancer Support</t>
  </si>
  <si>
    <t>Manchester Metropolitan University</t>
  </si>
  <si>
    <t>MD Building Services Ltd</t>
  </si>
  <si>
    <t>Mid Yorkshire Hospital NHS Trust</t>
  </si>
  <si>
    <t>Miller Developments Ltd</t>
  </si>
  <si>
    <t>Milton Keynes Hospital NHS FT</t>
  </si>
  <si>
    <t>MINISTRY OF FOREIGN AFFAIRS LIBYAN EMBASSY LONDON MILITARY ATTACHE</t>
  </si>
  <si>
    <t>Morgan Sindall</t>
  </si>
  <si>
    <t>Motherwell College</t>
  </si>
  <si>
    <t>Mott Macdonald</t>
  </si>
  <si>
    <t>Musselburgh Grammar School</t>
  </si>
  <si>
    <t>National Museums Scotland</t>
  </si>
  <si>
    <t>National Shower Spares Ltd</t>
  </si>
  <si>
    <t>National Trust for Scotland</t>
  </si>
  <si>
    <t>Network Rail</t>
  </si>
  <si>
    <t>Newcastle City Council</t>
  </si>
  <si>
    <t>NHS Ayrshire &amp; Arran</t>
  </si>
  <si>
    <t>NHS Borders</t>
  </si>
  <si>
    <t>NHS Education for Scotland</t>
  </si>
  <si>
    <t>NHS Fife Kirkcaldy</t>
  </si>
  <si>
    <t>NHS Forth Valley</t>
  </si>
  <si>
    <t>NHS FOUNDATION TRUST</t>
  </si>
  <si>
    <t>NHS Grampian</t>
  </si>
  <si>
    <t>NHS Greater Glasgow &amp; Clyde</t>
  </si>
  <si>
    <t>NHS Highland</t>
  </si>
  <si>
    <t>NHS LANARKSHIRE</t>
  </si>
  <si>
    <t xml:space="preserve">NHS LOTHIAN </t>
  </si>
  <si>
    <t>NHS National Services Scotland Gyle Crescent</t>
  </si>
  <si>
    <t>NHS Shetland (nhs Grampian)</t>
  </si>
  <si>
    <t xml:space="preserve">NHS TAYSIDE </t>
  </si>
  <si>
    <t>NHS Western Isles</t>
  </si>
  <si>
    <t>NIIT</t>
  </si>
  <si>
    <t>North Ayrshire Council</t>
  </si>
  <si>
    <t>North Lanarkshire Council (Cumbernauld)</t>
  </si>
  <si>
    <t>North Lanarkshire Council Coatbridge</t>
  </si>
  <si>
    <t>North Lanarkshire Council Wishaw</t>
  </si>
  <si>
    <t>Northern Devon Healthcare Trust</t>
  </si>
  <si>
    <t>Northumbria Healthcare NHS</t>
  </si>
  <si>
    <t>Oceaneering International Services Limited</t>
  </si>
  <si>
    <t>Ocean-Tec Systems</t>
  </si>
  <si>
    <t>Orkney Island Council</t>
  </si>
  <si>
    <t>Pennine Care NHS Foundation Trust</t>
  </si>
  <si>
    <t>Perth College  UHI</t>
  </si>
  <si>
    <t>Petrofac</t>
  </si>
  <si>
    <t>Petroleum Technology Development Fund</t>
  </si>
  <si>
    <t>Pfaudler Process Solutions Group UK Limited</t>
  </si>
  <si>
    <t>Quality Precision Electronics Limited</t>
  </si>
  <si>
    <t>Quarriers</t>
  </si>
  <si>
    <t>Raytheon Systems Limited</t>
  </si>
  <si>
    <t>Realise Futures CIC</t>
  </si>
  <si>
    <t>REGISTERS OF SCOTLAND</t>
  </si>
  <si>
    <t>Robert Gordon University</t>
  </si>
  <si>
    <t>Rolls-Royce Plc</t>
  </si>
  <si>
    <t>Royal Air Force</t>
  </si>
  <si>
    <t>Royal Bank of Scotland</t>
  </si>
  <si>
    <t>Royal Cornwall Hospital</t>
  </si>
  <si>
    <t>ROYAL CORNWALL NHS TRUST</t>
  </si>
  <si>
    <t>Royal Embassy of Saudi Arabia</t>
  </si>
  <si>
    <t>ROYAL LONDON GROUP</t>
  </si>
  <si>
    <t>RPC Contracts Ltd</t>
  </si>
  <si>
    <t>RSP Consulting</t>
  </si>
  <si>
    <t>Ryerson University</t>
  </si>
  <si>
    <t>Scottish Ambulance Service</t>
  </si>
  <si>
    <t>Scottish Autism</t>
  </si>
  <si>
    <t>Scottish Borders Council</t>
  </si>
  <si>
    <t>Scottish Borders Housing Association</t>
  </si>
  <si>
    <t>Scottish Court Service</t>
  </si>
  <si>
    <t>Scottish Enterprise</t>
  </si>
  <si>
    <t>Scottish Government</t>
  </si>
  <si>
    <t>Scottish Government Scottish Fire Service College</t>
  </si>
  <si>
    <t>Scottish Government Victoria Quay</t>
  </si>
  <si>
    <t>Scottish Legal Aid</t>
  </si>
  <si>
    <t>Scottish Natural Heritage</t>
  </si>
  <si>
    <t xml:space="preserve">Scottish Parliament </t>
  </si>
  <si>
    <t>Scottish Police Authority</t>
  </si>
  <si>
    <t>Scottish Prison Service</t>
  </si>
  <si>
    <t>Scottish Water Edinburgh</t>
  </si>
  <si>
    <t>Scottish Water Glasgow</t>
  </si>
  <si>
    <t>Selex Galileo</t>
  </si>
  <si>
    <t>Sensing Change</t>
  </si>
  <si>
    <t>Senvion UK Ltd</t>
  </si>
  <si>
    <t>Skills Development Scotland</t>
  </si>
  <si>
    <t>Skyscanner</t>
  </si>
  <si>
    <t>Sopra Group</t>
  </si>
  <si>
    <t>South Ayrshire Council</t>
  </si>
  <si>
    <t>South Lanarkshire Council</t>
  </si>
  <si>
    <t>SQA (Scottish Qualifications Authority)</t>
  </si>
  <si>
    <t>St Aloysius College</t>
  </si>
  <si>
    <t>St Anne's Community Services</t>
  </si>
  <si>
    <t>Standard Life</t>
  </si>
  <si>
    <t>States of Jersey</t>
  </si>
  <si>
    <t>Stirling Council</t>
  </si>
  <si>
    <t>STUDNI</t>
  </si>
  <si>
    <t>Suffolk County Council</t>
  </si>
  <si>
    <t>Taylor Wimpey East Scotland</t>
  </si>
  <si>
    <t>Tees Esk &amp; Wear Valleys NHS Foundations</t>
  </si>
  <si>
    <t>Teeside University</t>
  </si>
  <si>
    <t xml:space="preserve">Tesco Bank </t>
  </si>
  <si>
    <t>Tesma UK Limited</t>
  </si>
  <si>
    <t>Thales Training &amp; Consultancy</t>
  </si>
  <si>
    <t>TMVSE Ltd</t>
  </si>
  <si>
    <t>Town Council of Lydney</t>
  </si>
  <si>
    <t>TRAINLINE.COM</t>
  </si>
  <si>
    <t>Tullis Russell Papermakers</t>
  </si>
  <si>
    <t>TURCAN CONNELL</t>
  </si>
  <si>
    <t>Uni Hospital Southampton NHS FT</t>
  </si>
  <si>
    <t>University Health Service</t>
  </si>
  <si>
    <t>University of Dundee</t>
  </si>
  <si>
    <t>University of Edinburgh</t>
  </si>
  <si>
    <t>University of Glasgow</t>
  </si>
  <si>
    <t>University of Leicester</t>
  </si>
  <si>
    <t>University of Northampton</t>
  </si>
  <si>
    <t>University of South Wales</t>
  </si>
  <si>
    <t>University of Stirling</t>
  </si>
  <si>
    <t>University of Sunderland</t>
  </si>
  <si>
    <t>University of the Highlands and Islands</t>
  </si>
  <si>
    <t>University of the West of Scotland</t>
  </si>
  <si>
    <t>Veolia Water Outsourcing</t>
  </si>
  <si>
    <t>Veolia Water Shared Services Limited</t>
  </si>
  <si>
    <t>WALTON CENTRE NHS TRUST</t>
  </si>
  <si>
    <t>Warrington Borough Council</t>
  </si>
  <si>
    <t>West Lothian College Finance Livingston</t>
  </si>
  <si>
    <t>West Lothian Council Bathgate</t>
  </si>
  <si>
    <t>West Lothian Council James Young Livingston</t>
  </si>
  <si>
    <t>West Yorkshire Comprehensive Local Research Nework</t>
  </si>
  <si>
    <t>Western Nan Eilean Siar</t>
  </si>
  <si>
    <t>WYE VALLEY NHS TRUST</t>
  </si>
  <si>
    <t>Zone Cee</t>
  </si>
  <si>
    <t xml:space="preserve">V1.1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</si>
</sst>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£&quot;0.00;\-0;;@"/>
    <numFmt numFmtId="165" formatCode="m/d/yy\ h:mm\ AM/PM"/>
    <numFmt numFmtId="166" formatCode="0.00;\-0;;@"/>
    <numFmt numFmtId="167" formatCode="dd/mm/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b/>
      <sz val="6"/>
      <name val="Tahoma"/>
      <family val="2"/>
    </font>
    <font>
      <b/>
      <sz val="16"/>
      <name val="Garamond"/>
      <family val="1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20"/>
      <name val="Garamond"/>
      <family val="1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3" fillId="2" borderId="0" xfId="0" applyNumberFormat="1" applyFont="1" applyFill="1"/>
    <xf numFmtId="0" fontId="9" fillId="3" borderId="1" xfId="0" quotePrefix="1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Protection="1"/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Protection="1"/>
    <xf numFmtId="0" fontId="9" fillId="3" borderId="5" xfId="0" quotePrefix="1" applyFont="1" applyFill="1" applyBorder="1" applyAlignment="1" applyProtection="1">
      <alignment horizontal="left"/>
    </xf>
    <xf numFmtId="0" fontId="9" fillId="3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 applyProtection="1">
      <alignment horizontal="left"/>
    </xf>
    <xf numFmtId="0" fontId="8" fillId="4" borderId="8" xfId="0" applyFont="1" applyFill="1" applyBorder="1" applyAlignment="1" applyProtection="1">
      <alignment horizontal="center"/>
    </xf>
    <xf numFmtId="0" fontId="12" fillId="5" borderId="9" xfId="0" applyFont="1" applyFill="1" applyBorder="1" applyAlignment="1" applyProtection="1">
      <alignment horizontal="left"/>
      <protection locked="0"/>
    </xf>
    <xf numFmtId="166" fontId="12" fillId="5" borderId="10" xfId="1" applyNumberFormat="1" applyFont="1" applyFill="1" applyBorder="1" applyProtection="1"/>
    <xf numFmtId="166" fontId="12" fillId="5" borderId="11" xfId="1" applyNumberFormat="1" applyFont="1" applyFill="1" applyBorder="1" applyProtection="1"/>
    <xf numFmtId="0" fontId="14" fillId="4" borderId="10" xfId="0" applyFont="1" applyFill="1" applyBorder="1" applyAlignment="1" applyProtection="1">
      <alignment horizontal="center" vertical="center"/>
    </xf>
    <xf numFmtId="164" fontId="14" fillId="4" borderId="12" xfId="0" applyNumberFormat="1" applyFont="1" applyFill="1" applyBorder="1" applyAlignment="1" applyProtection="1">
      <alignment horizontal="center"/>
    </xf>
    <xf numFmtId="164" fontId="14" fillId="4" borderId="13" xfId="0" applyNumberFormat="1" applyFont="1" applyFill="1" applyBorder="1" applyAlignment="1" applyProtection="1">
      <alignment horizontal="center"/>
    </xf>
    <xf numFmtId="164" fontId="14" fillId="4" borderId="14" xfId="0" applyNumberFormat="1" applyFont="1" applyFill="1" applyBorder="1" applyAlignment="1" applyProtection="1">
      <alignment horizontal="center"/>
    </xf>
    <xf numFmtId="0" fontId="14" fillId="4" borderId="15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/>
    </xf>
    <xf numFmtId="0" fontId="14" fillId="4" borderId="15" xfId="0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center"/>
    </xf>
    <xf numFmtId="0" fontId="12" fillId="4" borderId="8" xfId="0" quotePrefix="1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/>
    </xf>
    <xf numFmtId="0" fontId="14" fillId="4" borderId="18" xfId="0" applyFont="1" applyFill="1" applyBorder="1" applyAlignment="1" applyProtection="1">
      <alignment horizontal="center"/>
    </xf>
    <xf numFmtId="0" fontId="14" fillId="4" borderId="10" xfId="0" applyFont="1" applyFill="1" applyBorder="1" applyAlignment="1" applyProtection="1">
      <alignment horizontal="center"/>
    </xf>
    <xf numFmtId="0" fontId="14" fillId="4" borderId="19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</xf>
    <xf numFmtId="166" fontId="12" fillId="5" borderId="8" xfId="1" applyNumberFormat="1" applyFont="1" applyFill="1" applyBorder="1" applyProtection="1">
      <protection locked="0"/>
    </xf>
    <xf numFmtId="0" fontId="12" fillId="5" borderId="8" xfId="0" applyFont="1" applyFill="1" applyBorder="1" applyAlignment="1" applyProtection="1">
      <alignment horizontal="center"/>
      <protection locked="0"/>
    </xf>
    <xf numFmtId="166" fontId="12" fillId="5" borderId="8" xfId="0" applyNumberFormat="1" applyFont="1" applyFill="1" applyBorder="1"/>
    <xf numFmtId="0" fontId="12" fillId="5" borderId="20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 applyProtection="1">
      <alignment horizontal="center"/>
      <protection locked="0"/>
    </xf>
    <xf numFmtId="4" fontId="12" fillId="5" borderId="8" xfId="0" applyNumberFormat="1" applyFont="1" applyFill="1" applyBorder="1" applyProtection="1">
      <protection locked="0"/>
    </xf>
    <xf numFmtId="166" fontId="12" fillId="5" borderId="21" xfId="0" applyNumberFormat="1" applyFont="1" applyFill="1" applyBorder="1"/>
    <xf numFmtId="166" fontId="14" fillId="4" borderId="22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0" fontId="18" fillId="5" borderId="8" xfId="0" applyFont="1" applyFill="1" applyBorder="1" applyAlignment="1" applyProtection="1">
      <alignment horizontal="left"/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166" fontId="12" fillId="5" borderId="8" xfId="0" applyNumberFormat="1" applyFont="1" applyFill="1" applyBorder="1" applyProtection="1"/>
    <xf numFmtId="0" fontId="12" fillId="4" borderId="8" xfId="0" applyFont="1" applyFill="1" applyBorder="1" applyAlignment="1" applyProtection="1">
      <alignment horizontal="left" vertical="center"/>
    </xf>
    <xf numFmtId="0" fontId="14" fillId="6" borderId="23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center"/>
    </xf>
    <xf numFmtId="0" fontId="14" fillId="6" borderId="13" xfId="0" applyFont="1" applyFill="1" applyBorder="1" applyAlignment="1" applyProtection="1">
      <alignment horizontal="center"/>
    </xf>
    <xf numFmtId="0" fontId="14" fillId="6" borderId="15" xfId="0" applyFont="1" applyFill="1" applyBorder="1" applyAlignment="1" applyProtection="1">
      <alignment horizontal="center"/>
    </xf>
    <xf numFmtId="0" fontId="13" fillId="6" borderId="21" xfId="0" applyFont="1" applyFill="1" applyBorder="1" applyAlignment="1" applyProtection="1">
      <alignment horizontal="left"/>
      <protection locked="0"/>
    </xf>
    <xf numFmtId="14" fontId="13" fillId="6" borderId="21" xfId="0" applyNumberFormat="1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right"/>
    </xf>
    <xf numFmtId="0" fontId="15" fillId="6" borderId="9" xfId="0" applyFont="1" applyFill="1" applyBorder="1" applyAlignment="1" applyProtection="1">
      <alignment horizontal="center"/>
    </xf>
    <xf numFmtId="0" fontId="15" fillId="6" borderId="1" xfId="0" applyFont="1" applyFill="1" applyBorder="1" applyAlignment="1" applyProtection="1">
      <alignment horizontal="center"/>
    </xf>
    <xf numFmtId="0" fontId="15" fillId="6" borderId="3" xfId="0" applyFont="1" applyFill="1" applyBorder="1" applyAlignment="1" applyProtection="1">
      <alignment horizontal="center"/>
    </xf>
    <xf numFmtId="0" fontId="12" fillId="5" borderId="9" xfId="0" applyFont="1" applyFill="1" applyBorder="1" applyAlignment="1" applyProtection="1">
      <alignment horizontal="left"/>
      <protection locked="0"/>
    </xf>
    <xf numFmtId="0" fontId="12" fillId="5" borderId="23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10" fillId="4" borderId="32" xfId="0" applyFont="1" applyFill="1" applyBorder="1" applyAlignment="1" applyProtection="1">
      <alignment horizontal="center"/>
    </xf>
    <xf numFmtId="0" fontId="10" fillId="4" borderId="36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11" fillId="0" borderId="23" xfId="0" applyFont="1" applyBorder="1" applyAlignment="1">
      <alignment horizontal="left"/>
    </xf>
    <xf numFmtId="0" fontId="8" fillId="4" borderId="9" xfId="0" applyFont="1" applyFill="1" applyBorder="1" applyAlignment="1" applyProtection="1">
      <alignment horizontal="right"/>
    </xf>
    <xf numFmtId="0" fontId="8" fillId="4" borderId="23" xfId="0" applyFont="1" applyFill="1" applyBorder="1" applyAlignment="1" applyProtection="1">
      <alignment horizontal="right"/>
    </xf>
    <xf numFmtId="0" fontId="8" fillId="4" borderId="2" xfId="0" quotePrefix="1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7" borderId="2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2" fillId="5" borderId="9" xfId="0" applyFont="1" applyFill="1" applyBorder="1" applyAlignment="1" applyProtection="1">
      <alignment horizontal="left" vertical="center"/>
      <protection locked="0"/>
    </xf>
    <xf numFmtId="0" fontId="12" fillId="5" borderId="1" xfId="0" quotePrefix="1" applyFont="1" applyFill="1" applyBorder="1" applyAlignment="1" applyProtection="1">
      <alignment horizontal="left" vertical="center"/>
      <protection locked="0"/>
    </xf>
    <xf numFmtId="0" fontId="12" fillId="5" borderId="3" xfId="0" quotePrefix="1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left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left" vertical="center" wrapText="1"/>
    </xf>
    <xf numFmtId="0" fontId="12" fillId="5" borderId="22" xfId="0" applyFont="1" applyFill="1" applyBorder="1" applyAlignment="1" applyProtection="1">
      <alignment horizontal="left" vertical="center" wrapText="1"/>
      <protection locked="0"/>
    </xf>
    <xf numFmtId="0" fontId="12" fillId="5" borderId="25" xfId="0" applyFont="1" applyFill="1" applyBorder="1" applyAlignment="1" applyProtection="1">
      <alignment horizontal="left" vertical="center" wrapText="1"/>
      <protection locked="0"/>
    </xf>
    <xf numFmtId="0" fontId="12" fillId="5" borderId="26" xfId="0" applyFont="1" applyFill="1" applyBorder="1" applyAlignment="1" applyProtection="1">
      <alignment horizontal="left" vertical="center" wrapText="1"/>
      <protection locked="0"/>
    </xf>
    <xf numFmtId="0" fontId="12" fillId="5" borderId="27" xfId="0" applyFont="1" applyFill="1" applyBorder="1" applyAlignment="1" applyProtection="1">
      <alignment horizontal="left" vertical="center" wrapText="1"/>
      <protection locked="0"/>
    </xf>
    <xf numFmtId="0" fontId="12" fillId="5" borderId="28" xfId="0" applyFont="1" applyFill="1" applyBorder="1" applyAlignment="1" applyProtection="1">
      <alignment horizontal="left" vertical="center" wrapText="1"/>
      <protection locked="0"/>
    </xf>
    <xf numFmtId="0" fontId="12" fillId="5" borderId="29" xfId="0" applyFont="1" applyFill="1" applyBorder="1" applyAlignment="1" applyProtection="1">
      <alignment horizontal="left" vertical="center" wrapText="1"/>
      <protection locked="0"/>
    </xf>
    <xf numFmtId="0" fontId="14" fillId="4" borderId="34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left" vertical="top" wrapText="1"/>
      <protection locked="0"/>
    </xf>
    <xf numFmtId="0" fontId="12" fillId="5" borderId="25" xfId="0" applyFont="1" applyFill="1" applyBorder="1" applyAlignment="1" applyProtection="1">
      <alignment horizontal="left" vertical="top" wrapText="1"/>
      <protection locked="0"/>
    </xf>
    <xf numFmtId="0" fontId="12" fillId="5" borderId="27" xfId="0" applyFont="1" applyFill="1" applyBorder="1" applyAlignment="1" applyProtection="1">
      <alignment horizontal="left" vertical="top" wrapText="1"/>
      <protection locked="0"/>
    </xf>
    <xf numFmtId="0" fontId="12" fillId="5" borderId="28" xfId="0" applyFont="1" applyFill="1" applyBorder="1" applyAlignment="1" applyProtection="1">
      <alignment horizontal="left" vertical="top" wrapText="1"/>
      <protection locked="0"/>
    </xf>
    <xf numFmtId="0" fontId="12" fillId="4" borderId="2" xfId="0" applyFont="1" applyFill="1" applyBorder="1" applyAlignment="1" applyProtection="1">
      <alignment horizontal="left"/>
    </xf>
    <xf numFmtId="0" fontId="12" fillId="0" borderId="23" xfId="0" applyFont="1" applyBorder="1" applyAlignment="1">
      <alignment horizontal="left"/>
    </xf>
    <xf numFmtId="0" fontId="12" fillId="4" borderId="2" xfId="0" applyFont="1" applyFill="1" applyBorder="1" applyAlignment="1" applyProtection="1"/>
    <xf numFmtId="0" fontId="12" fillId="0" borderId="23" xfId="0" applyFont="1" applyBorder="1" applyAlignment="1"/>
    <xf numFmtId="0" fontId="12" fillId="4" borderId="35" xfId="0" applyFont="1" applyFill="1" applyBorder="1" applyAlignment="1" applyProtection="1">
      <alignment horizontal="left"/>
    </xf>
    <xf numFmtId="0" fontId="12" fillId="0" borderId="16" xfId="0" applyFont="1" applyBorder="1" applyAlignment="1">
      <alignment horizontal="left"/>
    </xf>
    <xf numFmtId="0" fontId="14" fillId="4" borderId="32" xfId="0" applyFont="1" applyFill="1" applyBorder="1" applyAlignment="1" applyProtection="1">
      <alignment horizontal="left" vertical="center" wrapText="1"/>
    </xf>
    <xf numFmtId="0" fontId="14" fillId="4" borderId="36" xfId="0" applyFont="1" applyFill="1" applyBorder="1" applyAlignment="1" applyProtection="1">
      <alignment horizontal="left" vertical="center" wrapText="1"/>
    </xf>
    <xf numFmtId="0" fontId="14" fillId="4" borderId="35" xfId="0" applyFont="1" applyFill="1" applyBorder="1" applyAlignment="1" applyProtection="1">
      <alignment horizontal="left" vertical="center" wrapText="1"/>
    </xf>
    <xf numFmtId="0" fontId="14" fillId="4" borderId="16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3" fillId="7" borderId="28" xfId="0" applyFont="1" applyFill="1" applyBorder="1" applyAlignment="1" applyProtection="1">
      <alignment horizontal="center"/>
    </xf>
    <xf numFmtId="0" fontId="12" fillId="5" borderId="23" xfId="0" quotePrefix="1" applyFont="1" applyFill="1" applyBorder="1" applyAlignment="1" applyProtection="1">
      <alignment horizontal="left"/>
      <protection locked="0"/>
    </xf>
    <xf numFmtId="0" fontId="12" fillId="7" borderId="2" xfId="0" applyFont="1" applyFill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horizont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/>
    </xf>
    <xf numFmtId="0" fontId="14" fillId="2" borderId="31" xfId="0" applyFont="1" applyFill="1" applyBorder="1" applyAlignment="1" applyProtection="1">
      <alignment horizontal="center"/>
    </xf>
    <xf numFmtId="0" fontId="19" fillId="5" borderId="9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 applyProtection="1">
      <alignment horizontal="left" vertical="center" wrapText="1"/>
      <protection locked="0"/>
    </xf>
    <xf numFmtId="0" fontId="19" fillId="5" borderId="23" xfId="0" applyFont="1" applyFill="1" applyBorder="1" applyAlignment="1" applyProtection="1">
      <alignment horizontal="left" vertical="center" wrapText="1"/>
      <protection locked="0"/>
    </xf>
    <xf numFmtId="0" fontId="19" fillId="5" borderId="3" xfId="0" applyFont="1" applyFill="1" applyBorder="1" applyAlignment="1" applyProtection="1">
      <alignment horizontal="left" vertical="center" wrapText="1"/>
      <protection locked="0"/>
    </xf>
    <xf numFmtId="0" fontId="14" fillId="4" borderId="32" xfId="0" applyFont="1" applyFill="1" applyBorder="1" applyAlignment="1" applyProtection="1">
      <alignment horizontal="center" vertical="center"/>
    </xf>
    <xf numFmtId="0" fontId="14" fillId="4" borderId="25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</xf>
    <xf numFmtId="0" fontId="3" fillId="7" borderId="25" xfId="0" applyFont="1" applyFill="1" applyBorder="1" applyAlignment="1" applyProtection="1">
      <alignment horizontal="center"/>
    </xf>
    <xf numFmtId="0" fontId="22" fillId="0" borderId="0" xfId="2" applyFont="1"/>
    <xf numFmtId="0" fontId="1" fillId="0" borderId="0" xfId="2"/>
    <xf numFmtId="0" fontId="20" fillId="0" borderId="0" xfId="2" applyFont="1"/>
    <xf numFmtId="0" fontId="21" fillId="0" borderId="0" xfId="2" applyFont="1"/>
    <xf numFmtId="0" fontId="1" fillId="0" borderId="0" xfId="2" applyBorder="1"/>
    <xf numFmtId="0" fontId="1" fillId="0" borderId="0" xfId="2" applyFill="1" applyBorder="1"/>
    <xf numFmtId="167" fontId="7" fillId="3" borderId="7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17</xdr:row>
      <xdr:rowOff>0</xdr:rowOff>
    </xdr:from>
    <xdr:to>
      <xdr:col>1</xdr:col>
      <xdr:colOff>1352550</xdr:colOff>
      <xdr:row>17</xdr:row>
      <xdr:rowOff>0</xdr:rowOff>
    </xdr:to>
    <xdr:sp macro="" textlink="">
      <xdr:nvSpPr>
        <xdr:cNvPr id="1030" name="Line 20"/>
        <xdr:cNvSpPr>
          <a:spLocks noChangeShapeType="1"/>
        </xdr:cNvSpPr>
      </xdr:nvSpPr>
      <xdr:spPr bwMode="auto">
        <a:xfrm>
          <a:off x="1562100" y="36861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800100</xdr:colOff>
      <xdr:row>2</xdr:row>
      <xdr:rowOff>114300</xdr:rowOff>
    </xdr:from>
    <xdr:to>
      <xdr:col>5</xdr:col>
      <xdr:colOff>1000125</xdr:colOff>
      <xdr:row>2</xdr:row>
      <xdr:rowOff>114300</xdr:rowOff>
    </xdr:to>
    <xdr:sp macro="" textlink="">
      <xdr:nvSpPr>
        <xdr:cNvPr id="1031" name="Line 28"/>
        <xdr:cNvSpPr>
          <a:spLocks noChangeShapeType="1"/>
        </xdr:cNvSpPr>
      </xdr:nvSpPr>
      <xdr:spPr bwMode="auto">
        <a:xfrm>
          <a:off x="8267700" y="9715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781050</xdr:colOff>
      <xdr:row>3</xdr:row>
      <xdr:rowOff>114300</xdr:rowOff>
    </xdr:from>
    <xdr:to>
      <xdr:col>5</xdr:col>
      <xdr:colOff>990600</xdr:colOff>
      <xdr:row>3</xdr:row>
      <xdr:rowOff>114300</xdr:rowOff>
    </xdr:to>
    <xdr:sp macro="" textlink="">
      <xdr:nvSpPr>
        <xdr:cNvPr id="1032" name="Line 30"/>
        <xdr:cNvSpPr>
          <a:spLocks noChangeShapeType="1"/>
        </xdr:cNvSpPr>
      </xdr:nvSpPr>
      <xdr:spPr bwMode="auto">
        <a:xfrm>
          <a:off x="8248650" y="11811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781050</xdr:colOff>
      <xdr:row>4</xdr:row>
      <xdr:rowOff>114300</xdr:rowOff>
    </xdr:from>
    <xdr:to>
      <xdr:col>5</xdr:col>
      <xdr:colOff>990600</xdr:colOff>
      <xdr:row>4</xdr:row>
      <xdr:rowOff>114300</xdr:rowOff>
    </xdr:to>
    <xdr:sp macro="" textlink="">
      <xdr:nvSpPr>
        <xdr:cNvPr id="1033" name="Line 31"/>
        <xdr:cNvSpPr>
          <a:spLocks noChangeShapeType="1"/>
        </xdr:cNvSpPr>
      </xdr:nvSpPr>
      <xdr:spPr bwMode="auto">
        <a:xfrm>
          <a:off x="8248650" y="13906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57150</xdr:rowOff>
    </xdr:from>
    <xdr:to>
      <xdr:col>7</xdr:col>
      <xdr:colOff>952500</xdr:colOff>
      <xdr:row>0</xdr:row>
      <xdr:rowOff>723900</xdr:rowOff>
    </xdr:to>
    <xdr:pic>
      <xdr:nvPicPr>
        <xdr:cNvPr id="103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57150"/>
          <a:ext cx="2743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1"/>
  <sheetViews>
    <sheetView tabSelected="1" zoomScale="90" workbookViewId="0">
      <selection sqref="A1:D1"/>
    </sheetView>
  </sheetViews>
  <sheetFormatPr defaultRowHeight="12.75" x14ac:dyDescent="0.2"/>
  <cols>
    <col min="1" max="1" width="9.7109375" customWidth="1"/>
    <col min="2" max="2" width="28.28515625" customWidth="1"/>
    <col min="3" max="3" width="53.85546875" customWidth="1"/>
    <col min="4" max="4" width="6.42578125" customWidth="1"/>
    <col min="5" max="5" width="27.5703125" bestFit="1" customWidth="1"/>
    <col min="6" max="6" width="15" customWidth="1"/>
    <col min="7" max="7" width="17.7109375" customWidth="1"/>
    <col min="8" max="8" width="13.5703125" customWidth="1"/>
    <col min="9" max="28" width="0" hidden="1" customWidth="1"/>
    <col min="29" max="29" width="23" hidden="1" customWidth="1"/>
    <col min="30" max="30" width="5.5703125" hidden="1" customWidth="1"/>
    <col min="31" max="31" width="16" hidden="1" customWidth="1"/>
  </cols>
  <sheetData>
    <row r="1" spans="1:31" ht="66" customHeight="1" thickTop="1" x14ac:dyDescent="0.2">
      <c r="A1" s="118" t="s">
        <v>90</v>
      </c>
      <c r="B1" s="119"/>
      <c r="C1" s="119"/>
      <c r="D1" s="119"/>
      <c r="E1" s="58"/>
      <c r="F1" s="58"/>
      <c r="G1" s="120"/>
      <c r="H1" s="12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2.1" customHeight="1" x14ac:dyDescent="0.2">
      <c r="A2" s="79"/>
      <c r="B2" s="80"/>
      <c r="C2" s="80"/>
      <c r="D2" s="80"/>
      <c r="E2" s="80"/>
      <c r="F2" s="132"/>
      <c r="G2" s="80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1" ht="16.5" customHeight="1" x14ac:dyDescent="0.25">
      <c r="A3" s="126" t="s">
        <v>8</v>
      </c>
      <c r="B3" s="127"/>
      <c r="C3" s="127"/>
      <c r="D3" s="127"/>
      <c r="E3" s="127"/>
      <c r="F3" s="53" t="s">
        <v>85</v>
      </c>
      <c r="G3" s="52" t="s">
        <v>80</v>
      </c>
      <c r="H3" s="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1" ht="16.5" customHeight="1" x14ac:dyDescent="0.25">
      <c r="A4" s="128" t="s">
        <v>92</v>
      </c>
      <c r="B4" s="129"/>
      <c r="C4" s="129"/>
      <c r="D4" s="129"/>
      <c r="E4" s="129"/>
      <c r="F4" s="54" t="s">
        <v>86</v>
      </c>
      <c r="G4" s="52" t="s">
        <v>81</v>
      </c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1" ht="16.5" customHeight="1" x14ac:dyDescent="0.25">
      <c r="A5" s="130" t="s">
        <v>91</v>
      </c>
      <c r="B5" s="131"/>
      <c r="C5" s="131"/>
      <c r="D5" s="131"/>
      <c r="E5" s="131"/>
      <c r="F5" s="55" t="s">
        <v>87</v>
      </c>
      <c r="G5" s="52" t="s">
        <v>82</v>
      </c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ht="2.1" customHeight="1" x14ac:dyDescent="0.2">
      <c r="A6" s="79"/>
      <c r="B6" s="80"/>
      <c r="C6" s="80"/>
      <c r="D6" s="80"/>
      <c r="E6" s="80"/>
      <c r="F6" s="113"/>
      <c r="G6" s="80"/>
      <c r="H6" s="8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1" ht="17.25" customHeight="1" x14ac:dyDescent="0.2">
      <c r="A7" s="101" t="s">
        <v>28</v>
      </c>
      <c r="B7" s="102"/>
      <c r="C7" s="63"/>
      <c r="D7" s="64"/>
      <c r="E7" s="51" t="s">
        <v>84</v>
      </c>
      <c r="F7" s="122"/>
      <c r="G7" s="123"/>
      <c r="H7" s="12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1" ht="17.25" customHeight="1" x14ac:dyDescent="0.2">
      <c r="A8" s="101" t="s">
        <v>29</v>
      </c>
      <c r="B8" s="102"/>
      <c r="C8" s="63"/>
      <c r="D8" s="114"/>
      <c r="E8" s="51" t="s">
        <v>83</v>
      </c>
      <c r="F8" s="122"/>
      <c r="G8" s="123"/>
      <c r="H8" s="1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31" ht="2.1" customHeight="1" x14ac:dyDescent="0.2">
      <c r="A9" s="115"/>
      <c r="B9" s="116"/>
      <c r="C9" s="116"/>
      <c r="D9" s="116"/>
      <c r="E9" s="116"/>
      <c r="F9" s="116"/>
      <c r="G9" s="116"/>
      <c r="H9" s="1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AC9" s="47" t="s">
        <v>79</v>
      </c>
    </row>
    <row r="10" spans="1:31" ht="17.25" customHeight="1" x14ac:dyDescent="0.2">
      <c r="A10" s="101" t="s">
        <v>30</v>
      </c>
      <c r="B10" s="102"/>
      <c r="C10" s="63"/>
      <c r="D10" s="64"/>
      <c r="E10" s="31" t="s">
        <v>1</v>
      </c>
      <c r="F10" s="82"/>
      <c r="G10" s="83"/>
      <c r="H10" s="84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X10" s="46"/>
      <c r="AA10" t="s">
        <v>26</v>
      </c>
      <c r="AC10" t="str">
        <f>CONCATENATE($AD$10," ",$AE$10)</f>
        <v>1080 Gross Pay Non SAP Non Ac Pay</v>
      </c>
      <c r="AD10" s="46">
        <v>1080</v>
      </c>
      <c r="AE10" t="s">
        <v>77</v>
      </c>
    </row>
    <row r="11" spans="1:31" ht="17.25" customHeight="1" x14ac:dyDescent="0.2">
      <c r="A11" s="101" t="s">
        <v>31</v>
      </c>
      <c r="B11" s="102"/>
      <c r="C11" s="63"/>
      <c r="D11" s="64"/>
      <c r="E11" s="31" t="s">
        <v>2</v>
      </c>
      <c r="F11" s="82"/>
      <c r="G11" s="83"/>
      <c r="H11" s="84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X11" s="46"/>
      <c r="AA11" t="s">
        <v>27</v>
      </c>
      <c r="AC11" t="str">
        <f t="shared" ref="AC11:AC12" si="0">CONCATENATE(AD11," ",AE11)</f>
        <v>1081 Nat Ins Non SAP Non Acad Pay</v>
      </c>
      <c r="AD11" s="46">
        <v>1081</v>
      </c>
      <c r="AE11" t="s">
        <v>76</v>
      </c>
    </row>
    <row r="12" spans="1:31" ht="17.25" customHeight="1" x14ac:dyDescent="0.2">
      <c r="A12" s="103" t="s">
        <v>32</v>
      </c>
      <c r="B12" s="104"/>
      <c r="C12" s="63"/>
      <c r="D12" s="64"/>
      <c r="E12" s="31" t="s">
        <v>3</v>
      </c>
      <c r="F12" s="82"/>
      <c r="G12" s="83"/>
      <c r="H12" s="84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X12" s="46"/>
      <c r="AA12" t="s">
        <v>25</v>
      </c>
      <c r="AC12" t="str">
        <f t="shared" si="0"/>
        <v>1082 Pension Non SAP Non Ac Pay</v>
      </c>
      <c r="AD12" s="46">
        <v>1082</v>
      </c>
      <c r="AE12" t="s">
        <v>78</v>
      </c>
    </row>
    <row r="13" spans="1:31" ht="17.25" customHeight="1" x14ac:dyDescent="0.2">
      <c r="A13" s="103" t="s">
        <v>33</v>
      </c>
      <c r="B13" s="104"/>
      <c r="C13" s="63" t="s">
        <v>6</v>
      </c>
      <c r="D13" s="64"/>
      <c r="E13" s="32" t="s">
        <v>7</v>
      </c>
      <c r="F13" s="82"/>
      <c r="G13" s="83"/>
      <c r="H13" s="84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X13" s="46"/>
      <c r="AA13" t="s">
        <v>24</v>
      </c>
      <c r="AC13" t="str">
        <f t="shared" ref="AC13:AC43" si="1">CONCATENATE(AD14," ",AE14)</f>
        <v>3899 Sundry Write OFF</v>
      </c>
      <c r="AD13" s="46">
        <v>3701</v>
      </c>
      <c r="AE13" t="s">
        <v>43</v>
      </c>
    </row>
    <row r="14" spans="1:31" ht="17.25" customHeight="1" x14ac:dyDescent="0.2">
      <c r="A14" s="103" t="s">
        <v>34</v>
      </c>
      <c r="B14" s="104"/>
      <c r="C14" s="63" t="s">
        <v>6</v>
      </c>
      <c r="D14" s="64"/>
      <c r="E14" s="33" t="s">
        <v>19</v>
      </c>
      <c r="F14" s="60" t="s">
        <v>21</v>
      </c>
      <c r="G14" s="61"/>
      <c r="H14" s="62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X14" s="46"/>
      <c r="AC14" t="str">
        <f t="shared" si="1"/>
        <v>4404 Student Related Project Income</v>
      </c>
      <c r="AD14" s="46">
        <v>3899</v>
      </c>
      <c r="AE14" t="s">
        <v>44</v>
      </c>
    </row>
    <row r="15" spans="1:31" ht="17.25" customHeight="1" x14ac:dyDescent="0.2">
      <c r="A15" s="103" t="s">
        <v>35</v>
      </c>
      <c r="B15" s="104"/>
      <c r="C15" s="63" t="s">
        <v>6</v>
      </c>
      <c r="D15" s="64"/>
      <c r="E15" s="111" t="s">
        <v>20</v>
      </c>
      <c r="F15" s="89"/>
      <c r="G15" s="90"/>
      <c r="H15" s="91"/>
      <c r="I15" s="3"/>
      <c r="J15" s="3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X15" s="46"/>
      <c r="AC15" t="str">
        <f t="shared" si="1"/>
        <v>4405 Student Exchange Programme</v>
      </c>
      <c r="AD15" s="46">
        <v>4404</v>
      </c>
      <c r="AE15" t="s">
        <v>45</v>
      </c>
    </row>
    <row r="16" spans="1:31" ht="17.25" customHeight="1" x14ac:dyDescent="0.2">
      <c r="A16" s="105" t="s">
        <v>36</v>
      </c>
      <c r="B16" s="106"/>
      <c r="C16" s="63" t="s">
        <v>6</v>
      </c>
      <c r="D16" s="64"/>
      <c r="E16" s="112"/>
      <c r="F16" s="92"/>
      <c r="G16" s="93"/>
      <c r="H16" s="94"/>
      <c r="I16" s="3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46"/>
      <c r="AC16" t="str">
        <f t="shared" si="1"/>
        <v>4406 Student Field Trips</v>
      </c>
      <c r="AD16" s="46">
        <v>4405</v>
      </c>
      <c r="AE16" t="s">
        <v>46</v>
      </c>
    </row>
    <row r="17" spans="1:32" s="5" customFormat="1" ht="15" customHeight="1" x14ac:dyDescent="0.2">
      <c r="A17" s="107" t="s">
        <v>37</v>
      </c>
      <c r="B17" s="108"/>
      <c r="C17" s="97"/>
      <c r="D17" s="98"/>
      <c r="E17" s="87" t="s">
        <v>42</v>
      </c>
      <c r="F17" s="89"/>
      <c r="G17" s="90"/>
      <c r="H17" s="9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6"/>
      <c r="Y17"/>
      <c r="AC17" t="str">
        <f t="shared" si="1"/>
        <v>4420 Scottish Executive Health Contract</v>
      </c>
      <c r="AD17" s="46">
        <v>4406</v>
      </c>
      <c r="AE17" t="s">
        <v>47</v>
      </c>
      <c r="AF17"/>
    </row>
    <row r="18" spans="1:32" s="5" customFormat="1" ht="13.5" customHeight="1" x14ac:dyDescent="0.2">
      <c r="A18" s="109"/>
      <c r="B18" s="110"/>
      <c r="C18" s="99"/>
      <c r="D18" s="100"/>
      <c r="E18" s="88"/>
      <c r="F18" s="92"/>
      <c r="G18" s="93"/>
      <c r="H18" s="9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6"/>
      <c r="Y18"/>
      <c r="AC18" t="str">
        <f t="shared" si="1"/>
        <v>4453 Disability Students Premium</v>
      </c>
      <c r="AD18" s="46">
        <v>4420</v>
      </c>
      <c r="AE18" t="s">
        <v>48</v>
      </c>
      <c r="AF18"/>
    </row>
    <row r="19" spans="1:32" s="5" customFormat="1" ht="13.5" customHeight="1" x14ac:dyDescent="0.2">
      <c r="A19" s="34" t="s">
        <v>9</v>
      </c>
      <c r="B19" s="35" t="s">
        <v>12</v>
      </c>
      <c r="C19" s="95" t="s">
        <v>18</v>
      </c>
      <c r="D19" s="23" t="s">
        <v>38</v>
      </c>
      <c r="E19" s="24" t="s">
        <v>14</v>
      </c>
      <c r="F19" s="24" t="s">
        <v>22</v>
      </c>
      <c r="G19" s="25" t="s">
        <v>13</v>
      </c>
      <c r="H19" s="26" t="s">
        <v>16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6"/>
      <c r="Y19"/>
      <c r="AC19" t="str">
        <f t="shared" si="1"/>
        <v>4465 SHEFC Funded Projects ( Non Res)</v>
      </c>
      <c r="AD19" s="46">
        <v>4453</v>
      </c>
      <c r="AE19" t="s">
        <v>49</v>
      </c>
      <c r="AF19"/>
    </row>
    <row r="20" spans="1:32" s="5" customFormat="1" ht="13.5" customHeight="1" x14ac:dyDescent="0.2">
      <c r="A20" s="36" t="s">
        <v>10</v>
      </c>
      <c r="B20" s="29" t="s">
        <v>11</v>
      </c>
      <c r="C20" s="96"/>
      <c r="D20" s="27" t="s">
        <v>39</v>
      </c>
      <c r="E20" s="28" t="s">
        <v>15</v>
      </c>
      <c r="F20" s="28" t="s">
        <v>23</v>
      </c>
      <c r="G20" s="29" t="s">
        <v>11</v>
      </c>
      <c r="H20" s="30" t="s">
        <v>17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6"/>
      <c r="Y20"/>
      <c r="AC20" t="str">
        <f t="shared" si="1"/>
        <v>4501 Consultancy</v>
      </c>
      <c r="AD20" s="46">
        <v>4465</v>
      </c>
      <c r="AE20" t="s">
        <v>75</v>
      </c>
      <c r="AF20"/>
    </row>
    <row r="21" spans="1:32" s="5" customFormat="1" ht="17.25" customHeight="1" x14ac:dyDescent="0.2">
      <c r="A21" s="41"/>
      <c r="B21" s="48" t="s">
        <v>79</v>
      </c>
      <c r="C21" s="20"/>
      <c r="D21" s="42"/>
      <c r="E21" s="43"/>
      <c r="F21" s="40">
        <f t="shared" ref="F21:F28" si="2">D21*E21</f>
        <v>0</v>
      </c>
      <c r="G21" s="38" t="s">
        <v>26</v>
      </c>
      <c r="H21" s="44">
        <f>IF(G21="Standard",F21*1.2,F21)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6"/>
      <c r="Y21"/>
      <c r="AC21" t="str">
        <f t="shared" si="1"/>
        <v>4502 Contract Research Income</v>
      </c>
      <c r="AD21" s="46">
        <v>4501</v>
      </c>
      <c r="AE21" t="s">
        <v>50</v>
      </c>
      <c r="AF21"/>
    </row>
    <row r="22" spans="1:32" s="5" customFormat="1" ht="17.25" customHeight="1" x14ac:dyDescent="0.2">
      <c r="A22" s="41"/>
      <c r="B22" s="49"/>
      <c r="C22" s="20"/>
      <c r="D22" s="39"/>
      <c r="E22" s="43"/>
      <c r="F22" s="40">
        <f t="shared" si="2"/>
        <v>0</v>
      </c>
      <c r="G22" s="38" t="s">
        <v>26</v>
      </c>
      <c r="H22" s="44">
        <f t="shared" ref="H22:H28" si="3">IF(G22="Standard",F22*1.2,F22)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6"/>
      <c r="Y22"/>
      <c r="AC22" t="str">
        <f t="shared" si="1"/>
        <v>4503 Short Courses CPPD</v>
      </c>
      <c r="AD22" s="46">
        <v>4502</v>
      </c>
      <c r="AE22" t="s">
        <v>51</v>
      </c>
      <c r="AF22"/>
    </row>
    <row r="23" spans="1:32" s="7" customFormat="1" ht="17.25" customHeight="1" x14ac:dyDescent="0.2">
      <c r="A23" s="41"/>
      <c r="B23" s="49"/>
      <c r="C23" s="20"/>
      <c r="D23" s="39"/>
      <c r="E23" s="43"/>
      <c r="F23" s="40">
        <f t="shared" si="2"/>
        <v>0</v>
      </c>
      <c r="G23" s="38" t="s">
        <v>26</v>
      </c>
      <c r="H23" s="44">
        <f t="shared" si="3"/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46"/>
      <c r="Y23"/>
      <c r="AC23" t="str">
        <f t="shared" si="1"/>
        <v>4504 Student Registration Income</v>
      </c>
      <c r="AD23" s="46">
        <v>4503</v>
      </c>
      <c r="AE23" t="s">
        <v>52</v>
      </c>
      <c r="AF23"/>
    </row>
    <row r="24" spans="1:32" s="5" customFormat="1" ht="17.25" customHeight="1" x14ac:dyDescent="0.2">
      <c r="A24" s="41"/>
      <c r="B24" s="49"/>
      <c r="C24" s="20"/>
      <c r="D24" s="39"/>
      <c r="E24" s="43"/>
      <c r="F24" s="40">
        <f t="shared" si="2"/>
        <v>0</v>
      </c>
      <c r="G24" s="38" t="s">
        <v>26</v>
      </c>
      <c r="H24" s="44">
        <f t="shared" si="3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6"/>
      <c r="Y24"/>
      <c r="AC24" t="str">
        <f t="shared" si="1"/>
        <v>4505 Overseas Programme</v>
      </c>
      <c r="AD24" s="46">
        <v>4504</v>
      </c>
      <c r="AE24" t="s">
        <v>53</v>
      </c>
      <c r="AF24"/>
    </row>
    <row r="25" spans="1:32" s="5" customFormat="1" ht="17.25" customHeight="1" x14ac:dyDescent="0.2">
      <c r="A25" s="41"/>
      <c r="B25" s="49"/>
      <c r="C25" s="20"/>
      <c r="D25" s="39"/>
      <c r="E25" s="43"/>
      <c r="F25" s="40">
        <f t="shared" si="2"/>
        <v>0</v>
      </c>
      <c r="G25" s="38" t="s">
        <v>26</v>
      </c>
      <c r="H25" s="44">
        <f t="shared" si="3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6"/>
      <c r="Y25"/>
      <c r="AC25" t="str">
        <f t="shared" si="1"/>
        <v>4506 Workplacements</v>
      </c>
      <c r="AD25" s="46">
        <v>4505</v>
      </c>
      <c r="AE25" t="s">
        <v>54</v>
      </c>
    </row>
    <row r="26" spans="1:32" s="5" customFormat="1" ht="17.25" customHeight="1" x14ac:dyDescent="0.2">
      <c r="A26" s="41"/>
      <c r="B26" s="49"/>
      <c r="C26" s="20"/>
      <c r="D26" s="39"/>
      <c r="E26" s="43"/>
      <c r="F26" s="40">
        <f t="shared" si="2"/>
        <v>0</v>
      </c>
      <c r="G26" s="38" t="s">
        <v>26</v>
      </c>
      <c r="H26" s="44">
        <f t="shared" si="3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6"/>
      <c r="Y26"/>
      <c r="AC26" t="str">
        <f t="shared" si="1"/>
        <v>4507 Other Commercial Activities</v>
      </c>
      <c r="AD26" s="46">
        <v>4506</v>
      </c>
      <c r="AE26" t="s">
        <v>55</v>
      </c>
    </row>
    <row r="27" spans="1:32" s="5" customFormat="1" ht="17.25" customHeight="1" x14ac:dyDescent="0.2">
      <c r="A27" s="41"/>
      <c r="B27" s="49"/>
      <c r="C27" s="20"/>
      <c r="D27" s="39"/>
      <c r="E27" s="43"/>
      <c r="F27" s="40">
        <f t="shared" si="2"/>
        <v>0</v>
      </c>
      <c r="G27" s="38" t="s">
        <v>26</v>
      </c>
      <c r="H27" s="44">
        <f t="shared" si="3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6"/>
      <c r="Y27"/>
      <c r="AC27" t="str">
        <f t="shared" si="1"/>
        <v>4599 Recharge Expenses to Customers</v>
      </c>
      <c r="AD27" s="46">
        <v>4507</v>
      </c>
      <c r="AE27" t="s">
        <v>56</v>
      </c>
    </row>
    <row r="28" spans="1:32" ht="17.25" customHeight="1" x14ac:dyDescent="0.2">
      <c r="A28" s="41"/>
      <c r="B28" s="49"/>
      <c r="C28" s="20"/>
      <c r="D28" s="39"/>
      <c r="E28" s="43"/>
      <c r="F28" s="50">
        <f t="shared" si="2"/>
        <v>0</v>
      </c>
      <c r="G28" s="38" t="s">
        <v>26</v>
      </c>
      <c r="H28" s="44">
        <f t="shared" si="3"/>
        <v>0</v>
      </c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46"/>
      <c r="AC28" t="str">
        <f t="shared" si="1"/>
        <v>4601 Research Contracts</v>
      </c>
      <c r="AD28" s="46">
        <v>4599</v>
      </c>
      <c r="AE28" t="s">
        <v>57</v>
      </c>
    </row>
    <row r="29" spans="1:32" ht="17.25" customHeight="1" x14ac:dyDescent="0.2">
      <c r="A29" s="68"/>
      <c r="B29" s="69"/>
      <c r="C29" s="74" t="s">
        <v>0</v>
      </c>
      <c r="D29" s="75"/>
      <c r="E29" s="21">
        <f>SUM(E21:E28)</f>
        <v>0</v>
      </c>
      <c r="F29" s="21">
        <f>SUM(F21:F28)</f>
        <v>0</v>
      </c>
      <c r="G29" s="45" t="str">
        <f>IF(F17="","£ GBP",F17)</f>
        <v>£ GBP</v>
      </c>
      <c r="H29" s="22">
        <f>SUM(H19:H28)</f>
        <v>0</v>
      </c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46"/>
      <c r="AC29" t="str">
        <f t="shared" si="1"/>
        <v>4603 KTP</v>
      </c>
      <c r="AD29" s="46">
        <v>4601</v>
      </c>
      <c r="AE29" t="s">
        <v>58</v>
      </c>
    </row>
    <row r="30" spans="1:32" ht="1.5" customHeight="1" x14ac:dyDescent="0.2">
      <c r="A30" s="79"/>
      <c r="B30" s="80"/>
      <c r="C30" s="80"/>
      <c r="D30" s="80"/>
      <c r="E30" s="80"/>
      <c r="F30" s="80"/>
      <c r="G30" s="80"/>
      <c r="H30" s="81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46"/>
      <c r="AC30" t="str">
        <f t="shared" si="1"/>
        <v>4605 Other Grants Finance Only</v>
      </c>
      <c r="AD30" s="46">
        <v>4603</v>
      </c>
      <c r="AE30" t="s">
        <v>59</v>
      </c>
    </row>
    <row r="31" spans="1:32" ht="45" customHeight="1" x14ac:dyDescent="0.2">
      <c r="A31" s="76" t="s">
        <v>5</v>
      </c>
      <c r="B31" s="73"/>
      <c r="C31" s="66"/>
      <c r="D31" s="67"/>
      <c r="E31" s="19" t="s">
        <v>4</v>
      </c>
      <c r="F31" s="37"/>
      <c r="G31" s="85" t="s">
        <v>40</v>
      </c>
      <c r="H31" s="86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6"/>
      <c r="AC31" t="str">
        <f t="shared" si="1"/>
        <v>4620 KTP Levy</v>
      </c>
      <c r="AD31" s="46">
        <v>4605</v>
      </c>
      <c r="AE31" t="s">
        <v>60</v>
      </c>
    </row>
    <row r="32" spans="1:32" ht="15.75" customHeight="1" x14ac:dyDescent="0.2">
      <c r="A32" s="12"/>
      <c r="B32" s="9"/>
      <c r="C32" s="77" t="s">
        <v>88</v>
      </c>
      <c r="D32" s="77"/>
      <c r="E32" s="11"/>
      <c r="F32" s="11"/>
      <c r="G32" s="10"/>
      <c r="H32" s="13"/>
      <c r="I32" s="7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46"/>
      <c r="AC32" t="str">
        <f t="shared" si="1"/>
        <v>4703 Room Hire</v>
      </c>
      <c r="AD32" s="46">
        <v>4620</v>
      </c>
      <c r="AE32" t="s">
        <v>61</v>
      </c>
    </row>
    <row r="33" spans="1:31" ht="45" customHeight="1" x14ac:dyDescent="0.2">
      <c r="A33" s="72" t="s">
        <v>5</v>
      </c>
      <c r="B33" s="73"/>
      <c r="C33" s="70"/>
      <c r="D33" s="71"/>
      <c r="E33" s="19" t="s">
        <v>4</v>
      </c>
      <c r="F33" s="37"/>
      <c r="G33" s="85" t="s">
        <v>41</v>
      </c>
      <c r="H33" s="86"/>
      <c r="I33" s="7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46"/>
      <c r="AC33" t="str">
        <f t="shared" si="1"/>
        <v>4704 Equipment Hires</v>
      </c>
      <c r="AD33" s="46">
        <v>4703</v>
      </c>
      <c r="AE33" t="s">
        <v>62</v>
      </c>
    </row>
    <row r="34" spans="1:31" ht="15.75" thickBot="1" x14ac:dyDescent="0.25">
      <c r="A34" s="14"/>
      <c r="B34" s="15"/>
      <c r="C34" s="65" t="s">
        <v>89</v>
      </c>
      <c r="D34" s="65"/>
      <c r="E34" s="16"/>
      <c r="F34" s="16"/>
      <c r="G34" s="59" t="s">
        <v>307</v>
      </c>
      <c r="H34" s="139">
        <v>42214</v>
      </c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46"/>
      <c r="AC34" t="str">
        <f t="shared" si="1"/>
        <v>4805-CATER CATERING</v>
      </c>
      <c r="AD34" s="46">
        <v>4704</v>
      </c>
      <c r="AE34" t="s">
        <v>63</v>
      </c>
    </row>
    <row r="35" spans="1:31" ht="13.5" thickTop="1" x14ac:dyDescent="0.2">
      <c r="A35" s="2"/>
      <c r="B35" s="2"/>
      <c r="C35" s="2"/>
      <c r="D35" s="2"/>
      <c r="E35" s="2"/>
      <c r="F35" s="2"/>
      <c r="G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6"/>
      <c r="AC35" t="str">
        <f t="shared" si="1"/>
        <v>4913 Publications Sales</v>
      </c>
      <c r="AD35" s="46" t="s">
        <v>64</v>
      </c>
      <c r="AE35" t="s">
        <v>65</v>
      </c>
    </row>
    <row r="36" spans="1:31" x14ac:dyDescent="0.2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6"/>
      <c r="AC36" t="str">
        <f t="shared" si="1"/>
        <v>4930 Prize Money</v>
      </c>
      <c r="AD36" s="46">
        <v>4913</v>
      </c>
      <c r="AE36" t="s">
        <v>66</v>
      </c>
    </row>
    <row r="37" spans="1:31" x14ac:dyDescent="0.2">
      <c r="A37" s="2"/>
      <c r="B37" s="2"/>
      <c r="C37" s="8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6"/>
      <c r="AC37" t="str">
        <f t="shared" si="1"/>
        <v>4940 Promotional Sales</v>
      </c>
      <c r="AD37" s="46">
        <v>4930</v>
      </c>
      <c r="AE37" t="s">
        <v>67</v>
      </c>
    </row>
    <row r="38" spans="1:31" x14ac:dyDescent="0.2">
      <c r="A38" s="2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6"/>
      <c r="AC38" t="str">
        <f t="shared" si="1"/>
        <v>4941 Equipment Sales</v>
      </c>
      <c r="AD38" s="46">
        <v>4940</v>
      </c>
      <c r="AE38" t="s">
        <v>68</v>
      </c>
    </row>
    <row r="39" spans="1:31" x14ac:dyDescent="0.2">
      <c r="A39" s="2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6"/>
      <c r="AC39" t="str">
        <f t="shared" si="1"/>
        <v>4951 Donations - General</v>
      </c>
      <c r="AD39" s="46">
        <v>4941</v>
      </c>
      <c r="AE39" t="s">
        <v>69</v>
      </c>
    </row>
    <row r="40" spans="1:31" x14ac:dyDescent="0.2">
      <c r="A40" s="2"/>
      <c r="B40" s="2"/>
      <c r="C40" s="2"/>
      <c r="D40" s="2"/>
      <c r="E40" s="2"/>
      <c r="F40" s="2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46"/>
      <c r="AC40" t="str">
        <f t="shared" si="1"/>
        <v>4952 Commission Income</v>
      </c>
      <c r="AD40" s="46">
        <v>4951</v>
      </c>
      <c r="AE40" t="s">
        <v>70</v>
      </c>
    </row>
    <row r="41" spans="1:31" x14ac:dyDescent="0.2">
      <c r="A41" s="2"/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46"/>
      <c r="AC41" t="str">
        <f t="shared" si="1"/>
        <v>4953 Sponsorship</v>
      </c>
      <c r="AD41" s="46">
        <v>4952</v>
      </c>
      <c r="AE41" t="s">
        <v>71</v>
      </c>
    </row>
    <row r="42" spans="1:31" x14ac:dyDescent="0.2">
      <c r="A42" s="2"/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6"/>
      <c r="AC42" t="str">
        <f t="shared" si="1"/>
        <v>4960 Property Rental</v>
      </c>
      <c r="AD42" s="46">
        <v>4953</v>
      </c>
      <c r="AE42" t="s">
        <v>72</v>
      </c>
    </row>
    <row r="43" spans="1:31" x14ac:dyDescent="0.2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46"/>
      <c r="AC43" t="str">
        <f t="shared" si="1"/>
        <v>4990 Misc Income</v>
      </c>
      <c r="AD43" s="46">
        <v>4960</v>
      </c>
      <c r="AE43" t="s">
        <v>73</v>
      </c>
    </row>
    <row r="44" spans="1:31" x14ac:dyDescent="0.2">
      <c r="A44" s="2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46"/>
      <c r="AD44" s="46">
        <v>4990</v>
      </c>
      <c r="AE44" t="s">
        <v>74</v>
      </c>
    </row>
    <row r="45" spans="1:31" x14ac:dyDescent="0.2">
      <c r="A45" s="2"/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46"/>
    </row>
    <row r="46" spans="1:31" x14ac:dyDescent="0.2">
      <c r="A46" s="2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46"/>
    </row>
    <row r="47" spans="1:31" x14ac:dyDescent="0.2">
      <c r="A47" s="2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46"/>
    </row>
    <row r="48" spans="1:31" x14ac:dyDescent="0.2">
      <c r="A48" s="2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46"/>
    </row>
    <row r="49" spans="1:30" x14ac:dyDescent="0.2">
      <c r="A49" s="2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46"/>
    </row>
    <row r="50" spans="1:30" x14ac:dyDescent="0.2">
      <c r="A50" s="2"/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46"/>
    </row>
    <row r="51" spans="1:3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46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6"/>
    </row>
    <row r="53" spans="1:3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6"/>
      <c r="AD53" s="46"/>
    </row>
    <row r="54" spans="1:3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6"/>
    </row>
    <row r="55" spans="1:3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46"/>
    </row>
    <row r="56" spans="1:3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6"/>
    </row>
    <row r="57" spans="1:3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46"/>
    </row>
    <row r="58" spans="1:3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46"/>
    </row>
    <row r="59" spans="1:3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6"/>
    </row>
    <row r="60" spans="1:3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46"/>
      <c r="AD60" s="46"/>
    </row>
    <row r="61" spans="1:3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6"/>
      <c r="AD61" s="46"/>
    </row>
    <row r="62" spans="1:3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46"/>
      <c r="AD62" s="46"/>
    </row>
    <row r="63" spans="1:3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6"/>
      <c r="AD63" s="46"/>
    </row>
    <row r="64" spans="1:3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6"/>
      <c r="AD64" s="46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46"/>
      <c r="AD65" s="46"/>
    </row>
    <row r="66" spans="1:3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46"/>
      <c r="AD66" s="46"/>
    </row>
    <row r="67" spans="1:3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6"/>
      <c r="AD67" s="46"/>
    </row>
    <row r="68" spans="1:3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46"/>
      <c r="AD68" s="46"/>
    </row>
    <row r="69" spans="1:3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46"/>
    </row>
    <row r="70" spans="1:3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46"/>
    </row>
    <row r="71" spans="1:3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46"/>
    </row>
    <row r="72" spans="1:3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46"/>
    </row>
    <row r="73" spans="1:3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6"/>
    </row>
    <row r="74" spans="1:3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46"/>
    </row>
    <row r="75" spans="1:3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6"/>
    </row>
    <row r="76" spans="1:3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46"/>
    </row>
    <row r="77" spans="1:3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46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46"/>
    </row>
    <row r="79" spans="1:3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46"/>
    </row>
    <row r="80" spans="1:3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46"/>
    </row>
    <row r="81" spans="1:2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46"/>
    </row>
    <row r="82" spans="1:2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46"/>
    </row>
    <row r="83" spans="1:2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46"/>
    </row>
    <row r="84" spans="1:2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46"/>
    </row>
    <row r="85" spans="1:2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46"/>
    </row>
    <row r="86" spans="1:2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46"/>
    </row>
    <row r="87" spans="1:2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46"/>
    </row>
    <row r="88" spans="1:2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46"/>
    </row>
    <row r="89" spans="1:2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46"/>
    </row>
    <row r="90" spans="1:2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</row>
  </sheetData>
  <sheetProtection sheet="1" objects="1" scenarios="1"/>
  <dataConsolidate/>
  <mergeCells count="52">
    <mergeCell ref="A1:D1"/>
    <mergeCell ref="G1:H1"/>
    <mergeCell ref="F7:H7"/>
    <mergeCell ref="F8:H8"/>
    <mergeCell ref="A3:E3"/>
    <mergeCell ref="A4:E4"/>
    <mergeCell ref="A5:E5"/>
    <mergeCell ref="A2:H2"/>
    <mergeCell ref="A7:B7"/>
    <mergeCell ref="A8:B8"/>
    <mergeCell ref="A6:H6"/>
    <mergeCell ref="A13:B13"/>
    <mergeCell ref="F13:H13"/>
    <mergeCell ref="C10:D10"/>
    <mergeCell ref="A10:B10"/>
    <mergeCell ref="F10:H10"/>
    <mergeCell ref="C7:D7"/>
    <mergeCell ref="C8:D8"/>
    <mergeCell ref="A9:H9"/>
    <mergeCell ref="C13:D13"/>
    <mergeCell ref="I32:I33"/>
    <mergeCell ref="A30:H30"/>
    <mergeCell ref="F11:H11"/>
    <mergeCell ref="F12:H12"/>
    <mergeCell ref="C11:D11"/>
    <mergeCell ref="C12:D12"/>
    <mergeCell ref="G33:H33"/>
    <mergeCell ref="G31:H31"/>
    <mergeCell ref="E17:E18"/>
    <mergeCell ref="F17:H18"/>
    <mergeCell ref="C19:C20"/>
    <mergeCell ref="C17:D18"/>
    <mergeCell ref="A11:B11"/>
    <mergeCell ref="A12:B12"/>
    <mergeCell ref="A16:B16"/>
    <mergeCell ref="A17:B18"/>
    <mergeCell ref="F14:H14"/>
    <mergeCell ref="C14:D14"/>
    <mergeCell ref="C34:D34"/>
    <mergeCell ref="C31:D31"/>
    <mergeCell ref="A29:B29"/>
    <mergeCell ref="C33:D33"/>
    <mergeCell ref="A33:B33"/>
    <mergeCell ref="C29:D29"/>
    <mergeCell ref="A31:B31"/>
    <mergeCell ref="C32:D32"/>
    <mergeCell ref="C16:D16"/>
    <mergeCell ref="E15:E16"/>
    <mergeCell ref="F15:H16"/>
    <mergeCell ref="C15:D15"/>
    <mergeCell ref="A14:B14"/>
    <mergeCell ref="A15:B15"/>
  </mergeCells>
  <phoneticPr fontId="0" type="noConversion"/>
  <dataValidations xWindow="378" yWindow="303" count="23">
    <dataValidation allowBlank="1" showInputMessage="1" showErrorMessage="1" promptTitle="Company Name" prompt="Please ensure that you quote the correct company details for invoicing purposes.  Many organisations require invoices to be sent to a central finance section in the first instance.  " sqref="C10:D10"/>
    <dataValidation allowBlank="1" showInputMessage="1" showErrorMessage="1" promptTitle="Contact Name" prompt="Please enter the appropriate contact details of the person within the client organisation most closely associated with the service being provided._x000a_" sqref="F10"/>
    <dataValidation allowBlank="1" showInputMessage="1" showErrorMessage="1" promptTitle="Payment Terms" prompt="Normal payment terms are 30 days from the date of invoice.  Please indicate where alternative payment terms have been agreed.  Any extensions should be agreed with Enterprise &amp; Commercialisation or Finance prior to agreement with the client" sqref="F14"/>
    <dataValidation type="textLength" allowBlank="1" showInputMessage="1" showErrorMessage="1" promptTitle="Requsted by:" prompt="Insert the name of the member_x000a_of staff raising the_x000a_Sales Invoice Request._x000a_" sqref="C7:D7">
      <formula1>1</formula1>
      <formula2>40</formula2>
    </dataValidation>
    <dataValidation allowBlank="1" showInputMessage="1" showErrorMessage="1" promptTitle="School/Service" prompt="Insert the name of School_x000a_or Service raising the_x000a_Sales Invoice Request _x000a_" sqref="C8:D8"/>
    <dataValidation allowBlank="1" showInputMessage="1" showErrorMessage="1" promptTitle="E-Mail AUTHORISATION" prompt="Sales Invoice Requests_x000a_can be sent via E-Mail._x000a_Instead of printing off _x000a_and signing simply save_x000a_the completed form as_x000a_SINVXX (XX = your initials)_x000a_and e-mail to the email _x000a_address &quot;Sales Ledger&quot;_x000a__x000a__x000a_" sqref="C31:D31"/>
    <dataValidation type="textLength" showInputMessage="1" showErrorMessage="1" error="You must enter the address_x000a_of the company or organisation_x000a_to be credited._x000a_" promptTitle="Address Line " prompt="Input the address of the company_x000a_or organisation to be invoiced here._x000a_Maximum 40 characters per line._x000a_" sqref="C12:D15">
      <formula1>1</formula1>
      <formula2>40</formula2>
    </dataValidation>
    <dataValidation allowBlank="1" showInputMessage="1" showErrorMessage="1" promptTitle="FAO" prompt="If applicable insert_x000a_the name of an_x000a_individual the invoice_x000a_should be sent to." sqref="C11:D11"/>
    <dataValidation allowBlank="1" showInputMessage="1" showErrorMessage="1" promptTitle="Additional Info" prompt="Any other info relevant_x000a_to the Sales Invoice request" sqref="F15"/>
    <dataValidation type="textLength" showInputMessage="1" showErrorMessage="1" error="You must enter the address_x000a_of the company or organisation_x000a_to be credited._x000a_" promptTitle="Post Code" prompt="Input UK Post_x000a_Code or equivalent" sqref="C16:D16">
      <formula1>1</formula1>
      <formula2>40</formula2>
    </dataValidation>
    <dataValidation allowBlank="1" showInputMessage="1" showErrorMessage="1" promptTitle="Finance Use Only" prompt="Please leave this_x000a_cell blank for _x000a_Finance Use Only" sqref="F3:F5 H4:H5"/>
    <dataValidation allowBlank="1" showInputMessage="1" showErrorMessage="1" prompt="State currency here_x000a_if NOT £ Sterling_x000a_For Example_x000a_US Dollars" sqref="F17:H18"/>
    <dataValidation allowBlank="1" showInputMessage="1" showErrorMessage="1" prompt="Customer TelNo_x000a_Optional" sqref="F11:H11"/>
    <dataValidation allowBlank="1" showInputMessage="1" showErrorMessage="1" prompt="Customer FAXNo_x000a_Optional" sqref="F12:H12"/>
    <dataValidation allowBlank="1" showInputMessage="1" showErrorMessage="1" prompt="Customer Email_x000a_Optional" sqref="F13:H13"/>
    <dataValidation allowBlank="1" showInputMessage="1" showErrorMessage="1" prompt="Input_x000a_Invoice Header _x000a_Description" sqref="C17:D18"/>
    <dataValidation allowBlank="1" showInputMessage="1" showErrorMessage="1" prompt="Input Folder _x000a_If unsure consult_x000a_Finance " sqref="A21:A28"/>
    <dataValidation allowBlank="1" showInputMessage="1" showErrorMessage="1" prompt="Insert Date_x000a_Request is_x000a_sent to Finance_x000a_DD/MM/YYYY_x000a_" sqref="F7:H7"/>
    <dataValidation allowBlank="1" showInputMessage="1" showErrorMessage="1" prompt="PO Number if applicable_x000a_(refer to Companies Requiring PO Number sheet)" sqref="F8:H8"/>
    <dataValidation allowBlank="1" showInputMessage="1" showErrorMessage="1" promptTitle="Finance Use Only" prompt="Please leave this_x000a_cell blank for _x000a_Finance Use Only_x000a_DD/MM/YYYY_x000a_" sqref="H3"/>
    <dataValidation type="textLength" allowBlank="1" showInputMessage="1" showErrorMessage="1" errorTitle="Line Comments" error="There is a maximum of 40 characters available on each invoice line comment" promptTitle="Invoice Line Comment" prompt="Each line should contain a maximum of 40 characters._x000a__x000a_" sqref="C21:C28">
      <formula1>1</formula1>
      <formula2>40</formula2>
    </dataValidation>
    <dataValidation type="list" allowBlank="1" showInputMessage="1" showErrorMessage="1" promptTitle="VAT" prompt="Most chargeable activity will be fully vatable._x000a_If you are in any doubt please contact _x000a_Sales Ledger to ascertain the VAT status._x000a_" sqref="G21:G28">
      <formula1>$AA$10:$AA$13</formula1>
    </dataValidation>
    <dataValidation type="list" allowBlank="1" showInputMessage="1" showErrorMessage="1" sqref="B21">
      <formula1>$AC$9:$AC$44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43307086614173229"/>
  <pageSetup paperSize="9" scale="83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4"/>
  <sheetViews>
    <sheetView workbookViewId="0">
      <selection activeCell="A3" sqref="A3"/>
    </sheetView>
  </sheetViews>
  <sheetFormatPr defaultRowHeight="15" x14ac:dyDescent="0.25"/>
  <cols>
    <col min="1" max="1" width="84.85546875" style="134" bestFit="1" customWidth="1"/>
    <col min="2" max="16384" width="9.140625" style="134"/>
  </cols>
  <sheetData>
    <row r="1" spans="1:1" ht="18.75" x14ac:dyDescent="0.3">
      <c r="A1" s="133" t="s">
        <v>93</v>
      </c>
    </row>
    <row r="2" spans="1:1" ht="18.75" x14ac:dyDescent="0.3">
      <c r="A2" s="133" t="s">
        <v>94</v>
      </c>
    </row>
    <row r="3" spans="1:1" x14ac:dyDescent="0.25">
      <c r="A3" s="135" t="s">
        <v>95</v>
      </c>
    </row>
    <row r="4" spans="1:1" x14ac:dyDescent="0.25">
      <c r="A4" s="136" t="s">
        <v>96</v>
      </c>
    </row>
    <row r="5" spans="1:1" x14ac:dyDescent="0.25">
      <c r="A5" s="134" t="s">
        <v>97</v>
      </c>
    </row>
    <row r="6" spans="1:1" x14ac:dyDescent="0.25">
      <c r="A6" s="134" t="s">
        <v>98</v>
      </c>
    </row>
    <row r="7" spans="1:1" x14ac:dyDescent="0.25">
      <c r="A7" s="134" t="s">
        <v>99</v>
      </c>
    </row>
    <row r="8" spans="1:1" x14ac:dyDescent="0.25">
      <c r="A8" s="134" t="s">
        <v>100</v>
      </c>
    </row>
    <row r="9" spans="1:1" x14ac:dyDescent="0.25">
      <c r="A9" s="134" t="s">
        <v>101</v>
      </c>
    </row>
    <row r="10" spans="1:1" x14ac:dyDescent="0.25">
      <c r="A10" s="134" t="s">
        <v>102</v>
      </c>
    </row>
    <row r="11" spans="1:1" x14ac:dyDescent="0.25">
      <c r="A11" s="134" t="s">
        <v>103</v>
      </c>
    </row>
    <row r="12" spans="1:1" x14ac:dyDescent="0.25">
      <c r="A12" s="134" t="s">
        <v>104</v>
      </c>
    </row>
    <row r="13" spans="1:1" x14ac:dyDescent="0.25">
      <c r="A13" s="134" t="s">
        <v>105</v>
      </c>
    </row>
    <row r="14" spans="1:1" x14ac:dyDescent="0.25">
      <c r="A14" s="134" t="s">
        <v>106</v>
      </c>
    </row>
    <row r="15" spans="1:1" x14ac:dyDescent="0.25">
      <c r="A15" s="134" t="s">
        <v>107</v>
      </c>
    </row>
    <row r="16" spans="1:1" x14ac:dyDescent="0.25">
      <c r="A16" s="134" t="s">
        <v>108</v>
      </c>
    </row>
    <row r="17" spans="1:1" x14ac:dyDescent="0.25">
      <c r="A17" s="134" t="s">
        <v>109</v>
      </c>
    </row>
    <row r="18" spans="1:1" x14ac:dyDescent="0.25">
      <c r="A18" s="134" t="s">
        <v>110</v>
      </c>
    </row>
    <row r="19" spans="1:1" x14ac:dyDescent="0.25">
      <c r="A19" s="134" t="s">
        <v>111</v>
      </c>
    </row>
    <row r="20" spans="1:1" x14ac:dyDescent="0.25">
      <c r="A20" s="134" t="s">
        <v>112</v>
      </c>
    </row>
    <row r="21" spans="1:1" x14ac:dyDescent="0.25">
      <c r="A21" s="134" t="s">
        <v>113</v>
      </c>
    </row>
    <row r="22" spans="1:1" x14ac:dyDescent="0.25">
      <c r="A22" s="134" t="s">
        <v>114</v>
      </c>
    </row>
    <row r="23" spans="1:1" x14ac:dyDescent="0.25">
      <c r="A23" s="134" t="s">
        <v>115</v>
      </c>
    </row>
    <row r="24" spans="1:1" x14ac:dyDescent="0.25">
      <c r="A24" s="134" t="s">
        <v>116</v>
      </c>
    </row>
    <row r="25" spans="1:1" x14ac:dyDescent="0.25">
      <c r="A25" s="134" t="s">
        <v>117</v>
      </c>
    </row>
    <row r="26" spans="1:1" x14ac:dyDescent="0.25">
      <c r="A26" s="134" t="s">
        <v>118</v>
      </c>
    </row>
    <row r="27" spans="1:1" x14ac:dyDescent="0.25">
      <c r="A27" s="134" t="s">
        <v>119</v>
      </c>
    </row>
    <row r="28" spans="1:1" x14ac:dyDescent="0.25">
      <c r="A28" s="134" t="s">
        <v>120</v>
      </c>
    </row>
    <row r="29" spans="1:1" x14ac:dyDescent="0.25">
      <c r="A29" s="134" t="s">
        <v>121</v>
      </c>
    </row>
    <row r="30" spans="1:1" x14ac:dyDescent="0.25">
      <c r="A30" s="134" t="s">
        <v>122</v>
      </c>
    </row>
    <row r="31" spans="1:1" x14ac:dyDescent="0.25">
      <c r="A31" s="134" t="s">
        <v>123</v>
      </c>
    </row>
    <row r="32" spans="1:1" x14ac:dyDescent="0.25">
      <c r="A32" s="134" t="s">
        <v>124</v>
      </c>
    </row>
    <row r="33" spans="1:1" x14ac:dyDescent="0.25">
      <c r="A33" s="134" t="s">
        <v>125</v>
      </c>
    </row>
    <row r="34" spans="1:1" x14ac:dyDescent="0.25">
      <c r="A34" s="134" t="s">
        <v>126</v>
      </c>
    </row>
    <row r="35" spans="1:1" x14ac:dyDescent="0.25">
      <c r="A35" s="134" t="s">
        <v>127</v>
      </c>
    </row>
    <row r="36" spans="1:1" x14ac:dyDescent="0.25">
      <c r="A36" s="134" t="s">
        <v>128</v>
      </c>
    </row>
    <row r="37" spans="1:1" x14ac:dyDescent="0.25">
      <c r="A37" s="134" t="s">
        <v>129</v>
      </c>
    </row>
    <row r="38" spans="1:1" x14ac:dyDescent="0.25">
      <c r="A38" s="134" t="s">
        <v>130</v>
      </c>
    </row>
    <row r="39" spans="1:1" x14ac:dyDescent="0.25">
      <c r="A39" s="134" t="s">
        <v>131</v>
      </c>
    </row>
    <row r="40" spans="1:1" x14ac:dyDescent="0.25">
      <c r="A40" s="134" t="s">
        <v>132</v>
      </c>
    </row>
    <row r="41" spans="1:1" x14ac:dyDescent="0.25">
      <c r="A41" s="134" t="s">
        <v>133</v>
      </c>
    </row>
    <row r="42" spans="1:1" x14ac:dyDescent="0.25">
      <c r="A42" s="134" t="s">
        <v>134</v>
      </c>
    </row>
    <row r="43" spans="1:1" x14ac:dyDescent="0.25">
      <c r="A43" s="134" t="s">
        <v>135</v>
      </c>
    </row>
    <row r="44" spans="1:1" x14ac:dyDescent="0.25">
      <c r="A44" s="134" t="s">
        <v>136</v>
      </c>
    </row>
    <row r="45" spans="1:1" x14ac:dyDescent="0.25">
      <c r="A45" s="134" t="s">
        <v>137</v>
      </c>
    </row>
    <row r="46" spans="1:1" x14ac:dyDescent="0.25">
      <c r="A46" s="134" t="s">
        <v>138</v>
      </c>
    </row>
    <row r="47" spans="1:1" x14ac:dyDescent="0.25">
      <c r="A47" s="134" t="s">
        <v>139</v>
      </c>
    </row>
    <row r="48" spans="1:1" x14ac:dyDescent="0.25">
      <c r="A48" s="134" t="s">
        <v>140</v>
      </c>
    </row>
    <row r="49" spans="1:1" x14ac:dyDescent="0.25">
      <c r="A49" s="134" t="s">
        <v>141</v>
      </c>
    </row>
    <row r="50" spans="1:1" x14ac:dyDescent="0.25">
      <c r="A50" s="134" t="s">
        <v>142</v>
      </c>
    </row>
    <row r="51" spans="1:1" x14ac:dyDescent="0.25">
      <c r="A51" s="137" t="s">
        <v>143</v>
      </c>
    </row>
    <row r="52" spans="1:1" x14ac:dyDescent="0.25">
      <c r="A52" s="138" t="s">
        <v>144</v>
      </c>
    </row>
    <row r="53" spans="1:1" x14ac:dyDescent="0.25">
      <c r="A53" s="134" t="s">
        <v>145</v>
      </c>
    </row>
    <row r="54" spans="1:1" x14ac:dyDescent="0.25">
      <c r="A54" s="134" t="s">
        <v>146</v>
      </c>
    </row>
    <row r="55" spans="1:1" x14ac:dyDescent="0.25">
      <c r="A55" s="134" t="s">
        <v>147</v>
      </c>
    </row>
    <row r="56" spans="1:1" x14ac:dyDescent="0.25">
      <c r="A56" s="134" t="s">
        <v>148</v>
      </c>
    </row>
    <row r="57" spans="1:1" x14ac:dyDescent="0.25">
      <c r="A57" s="134" t="s">
        <v>149</v>
      </c>
    </row>
    <row r="58" spans="1:1" x14ac:dyDescent="0.25">
      <c r="A58" s="134" t="s">
        <v>150</v>
      </c>
    </row>
    <row r="59" spans="1:1" x14ac:dyDescent="0.25">
      <c r="A59" s="134" t="s">
        <v>151</v>
      </c>
    </row>
    <row r="60" spans="1:1" x14ac:dyDescent="0.25">
      <c r="A60" s="134" t="s">
        <v>152</v>
      </c>
    </row>
    <row r="61" spans="1:1" x14ac:dyDescent="0.25">
      <c r="A61" s="134" t="s">
        <v>153</v>
      </c>
    </row>
    <row r="62" spans="1:1" x14ac:dyDescent="0.25">
      <c r="A62" s="134" t="s">
        <v>154</v>
      </c>
    </row>
    <row r="63" spans="1:1" x14ac:dyDescent="0.25">
      <c r="A63" s="134" t="s">
        <v>155</v>
      </c>
    </row>
    <row r="64" spans="1:1" x14ac:dyDescent="0.25">
      <c r="A64" s="134" t="s">
        <v>156</v>
      </c>
    </row>
    <row r="65" spans="1:1" x14ac:dyDescent="0.25">
      <c r="A65" s="134" t="s">
        <v>157</v>
      </c>
    </row>
    <row r="66" spans="1:1" x14ac:dyDescent="0.25">
      <c r="A66" s="134" t="s">
        <v>158</v>
      </c>
    </row>
    <row r="67" spans="1:1" x14ac:dyDescent="0.25">
      <c r="A67" s="134" t="s">
        <v>159</v>
      </c>
    </row>
    <row r="68" spans="1:1" x14ac:dyDescent="0.25">
      <c r="A68" s="134" t="s">
        <v>160</v>
      </c>
    </row>
    <row r="69" spans="1:1" x14ac:dyDescent="0.25">
      <c r="A69" s="134" t="s">
        <v>161</v>
      </c>
    </row>
    <row r="70" spans="1:1" x14ac:dyDescent="0.25">
      <c r="A70" s="134" t="s">
        <v>162</v>
      </c>
    </row>
    <row r="71" spans="1:1" x14ac:dyDescent="0.25">
      <c r="A71" s="134" t="s">
        <v>163</v>
      </c>
    </row>
    <row r="72" spans="1:1" x14ac:dyDescent="0.25">
      <c r="A72" s="134" t="s">
        <v>164</v>
      </c>
    </row>
    <row r="73" spans="1:1" x14ac:dyDescent="0.25">
      <c r="A73" s="134" t="s">
        <v>165</v>
      </c>
    </row>
    <row r="74" spans="1:1" x14ac:dyDescent="0.25">
      <c r="A74" s="134" t="s">
        <v>166</v>
      </c>
    </row>
    <row r="75" spans="1:1" x14ac:dyDescent="0.25">
      <c r="A75" s="134" t="s">
        <v>167</v>
      </c>
    </row>
    <row r="76" spans="1:1" x14ac:dyDescent="0.25">
      <c r="A76" s="134" t="s">
        <v>168</v>
      </c>
    </row>
    <row r="77" spans="1:1" x14ac:dyDescent="0.25">
      <c r="A77" s="134" t="s">
        <v>169</v>
      </c>
    </row>
    <row r="78" spans="1:1" x14ac:dyDescent="0.25">
      <c r="A78" s="134" t="s">
        <v>170</v>
      </c>
    </row>
    <row r="79" spans="1:1" x14ac:dyDescent="0.25">
      <c r="A79" s="134" t="s">
        <v>171</v>
      </c>
    </row>
    <row r="80" spans="1:1" x14ac:dyDescent="0.25">
      <c r="A80" s="134" t="s">
        <v>172</v>
      </c>
    </row>
    <row r="81" spans="1:1" x14ac:dyDescent="0.25">
      <c r="A81" s="134" t="s">
        <v>173</v>
      </c>
    </row>
    <row r="82" spans="1:1" x14ac:dyDescent="0.25">
      <c r="A82" s="134" t="s">
        <v>174</v>
      </c>
    </row>
    <row r="83" spans="1:1" x14ac:dyDescent="0.25">
      <c r="A83" s="134" t="s">
        <v>175</v>
      </c>
    </row>
    <row r="84" spans="1:1" x14ac:dyDescent="0.25">
      <c r="A84" s="134" t="s">
        <v>176</v>
      </c>
    </row>
    <row r="85" spans="1:1" x14ac:dyDescent="0.25">
      <c r="A85" s="134" t="s">
        <v>177</v>
      </c>
    </row>
    <row r="86" spans="1:1" x14ac:dyDescent="0.25">
      <c r="A86" s="134" t="s">
        <v>178</v>
      </c>
    </row>
    <row r="87" spans="1:1" x14ac:dyDescent="0.25">
      <c r="A87" s="134" t="s">
        <v>179</v>
      </c>
    </row>
    <row r="88" spans="1:1" x14ac:dyDescent="0.25">
      <c r="A88" s="134" t="s">
        <v>180</v>
      </c>
    </row>
    <row r="89" spans="1:1" x14ac:dyDescent="0.25">
      <c r="A89" s="134" t="s">
        <v>181</v>
      </c>
    </row>
    <row r="90" spans="1:1" x14ac:dyDescent="0.25">
      <c r="A90" s="134" t="s">
        <v>182</v>
      </c>
    </row>
    <row r="91" spans="1:1" x14ac:dyDescent="0.25">
      <c r="A91" s="134" t="s">
        <v>183</v>
      </c>
    </row>
    <row r="92" spans="1:1" x14ac:dyDescent="0.25">
      <c r="A92" s="134" t="s">
        <v>184</v>
      </c>
    </row>
    <row r="93" spans="1:1" x14ac:dyDescent="0.25">
      <c r="A93" s="134" t="s">
        <v>185</v>
      </c>
    </row>
    <row r="94" spans="1:1" x14ac:dyDescent="0.25">
      <c r="A94" s="134" t="s">
        <v>186</v>
      </c>
    </row>
    <row r="95" spans="1:1" x14ac:dyDescent="0.25">
      <c r="A95" s="134" t="s">
        <v>187</v>
      </c>
    </row>
    <row r="96" spans="1:1" x14ac:dyDescent="0.25">
      <c r="A96" s="134" t="s">
        <v>188</v>
      </c>
    </row>
    <row r="97" spans="1:1" x14ac:dyDescent="0.25">
      <c r="A97" s="134" t="s">
        <v>189</v>
      </c>
    </row>
    <row r="98" spans="1:1" x14ac:dyDescent="0.25">
      <c r="A98" s="134" t="s">
        <v>190</v>
      </c>
    </row>
    <row r="99" spans="1:1" x14ac:dyDescent="0.25">
      <c r="A99" s="134" t="s">
        <v>191</v>
      </c>
    </row>
    <row r="100" spans="1:1" x14ac:dyDescent="0.25">
      <c r="A100" s="134" t="s">
        <v>192</v>
      </c>
    </row>
    <row r="101" spans="1:1" x14ac:dyDescent="0.25">
      <c r="A101" s="134" t="s">
        <v>193</v>
      </c>
    </row>
    <row r="102" spans="1:1" x14ac:dyDescent="0.25">
      <c r="A102" s="134" t="s">
        <v>194</v>
      </c>
    </row>
    <row r="103" spans="1:1" x14ac:dyDescent="0.25">
      <c r="A103" s="134" t="s">
        <v>195</v>
      </c>
    </row>
    <row r="104" spans="1:1" x14ac:dyDescent="0.25">
      <c r="A104" s="134" t="s">
        <v>196</v>
      </c>
    </row>
    <row r="105" spans="1:1" x14ac:dyDescent="0.25">
      <c r="A105" s="134" t="s">
        <v>197</v>
      </c>
    </row>
    <row r="106" spans="1:1" x14ac:dyDescent="0.25">
      <c r="A106" s="134" t="s">
        <v>198</v>
      </c>
    </row>
    <row r="107" spans="1:1" x14ac:dyDescent="0.25">
      <c r="A107" s="134" t="s">
        <v>199</v>
      </c>
    </row>
    <row r="108" spans="1:1" x14ac:dyDescent="0.25">
      <c r="A108" s="134" t="s">
        <v>200</v>
      </c>
    </row>
    <row r="109" spans="1:1" x14ac:dyDescent="0.25">
      <c r="A109" s="134" t="s">
        <v>201</v>
      </c>
    </row>
    <row r="110" spans="1:1" x14ac:dyDescent="0.25">
      <c r="A110" s="134" t="s">
        <v>202</v>
      </c>
    </row>
    <row r="111" spans="1:1" x14ac:dyDescent="0.25">
      <c r="A111" s="134" t="s">
        <v>203</v>
      </c>
    </row>
    <row r="112" spans="1:1" x14ac:dyDescent="0.25">
      <c r="A112" s="134" t="s">
        <v>204</v>
      </c>
    </row>
    <row r="113" spans="1:1" x14ac:dyDescent="0.25">
      <c r="A113" s="134" t="s">
        <v>205</v>
      </c>
    </row>
    <row r="114" spans="1:1" x14ac:dyDescent="0.25">
      <c r="A114" s="134" t="s">
        <v>206</v>
      </c>
    </row>
    <row r="115" spans="1:1" x14ac:dyDescent="0.25">
      <c r="A115" s="134" t="s">
        <v>207</v>
      </c>
    </row>
    <row r="116" spans="1:1" x14ac:dyDescent="0.25">
      <c r="A116" s="134" t="s">
        <v>208</v>
      </c>
    </row>
    <row r="117" spans="1:1" x14ac:dyDescent="0.25">
      <c r="A117" s="134" t="s">
        <v>209</v>
      </c>
    </row>
    <row r="118" spans="1:1" x14ac:dyDescent="0.25">
      <c r="A118" s="134" t="s">
        <v>210</v>
      </c>
    </row>
    <row r="119" spans="1:1" x14ac:dyDescent="0.25">
      <c r="A119" s="134" t="s">
        <v>211</v>
      </c>
    </row>
    <row r="120" spans="1:1" x14ac:dyDescent="0.25">
      <c r="A120" s="134" t="s">
        <v>212</v>
      </c>
    </row>
    <row r="121" spans="1:1" x14ac:dyDescent="0.25">
      <c r="A121" s="134" t="s">
        <v>213</v>
      </c>
    </row>
    <row r="122" spans="1:1" x14ac:dyDescent="0.25">
      <c r="A122" s="134" t="s">
        <v>214</v>
      </c>
    </row>
    <row r="123" spans="1:1" x14ac:dyDescent="0.25">
      <c r="A123" s="134" t="s">
        <v>215</v>
      </c>
    </row>
    <row r="124" spans="1:1" x14ac:dyDescent="0.25">
      <c r="A124" s="134" t="s">
        <v>216</v>
      </c>
    </row>
    <row r="125" spans="1:1" x14ac:dyDescent="0.25">
      <c r="A125" s="134" t="s">
        <v>217</v>
      </c>
    </row>
    <row r="126" spans="1:1" x14ac:dyDescent="0.25">
      <c r="A126" s="134" t="s">
        <v>218</v>
      </c>
    </row>
    <row r="127" spans="1:1" x14ac:dyDescent="0.25">
      <c r="A127" s="134" t="s">
        <v>219</v>
      </c>
    </row>
    <row r="128" spans="1:1" x14ac:dyDescent="0.25">
      <c r="A128" s="134" t="s">
        <v>220</v>
      </c>
    </row>
    <row r="129" spans="1:1" x14ac:dyDescent="0.25">
      <c r="A129" s="134" t="s">
        <v>221</v>
      </c>
    </row>
    <row r="130" spans="1:1" x14ac:dyDescent="0.25">
      <c r="A130" s="134" t="s">
        <v>222</v>
      </c>
    </row>
    <row r="131" spans="1:1" x14ac:dyDescent="0.25">
      <c r="A131" s="134" t="s">
        <v>223</v>
      </c>
    </row>
    <row r="132" spans="1:1" x14ac:dyDescent="0.25">
      <c r="A132" s="134" t="s">
        <v>224</v>
      </c>
    </row>
    <row r="133" spans="1:1" x14ac:dyDescent="0.25">
      <c r="A133" s="134" t="s">
        <v>225</v>
      </c>
    </row>
    <row r="134" spans="1:1" x14ac:dyDescent="0.25">
      <c r="A134" s="134" t="s">
        <v>226</v>
      </c>
    </row>
    <row r="135" spans="1:1" x14ac:dyDescent="0.25">
      <c r="A135" s="134" t="s">
        <v>227</v>
      </c>
    </row>
    <row r="136" spans="1:1" x14ac:dyDescent="0.25">
      <c r="A136" s="134" t="s">
        <v>228</v>
      </c>
    </row>
    <row r="137" spans="1:1" x14ac:dyDescent="0.25">
      <c r="A137" s="134" t="s">
        <v>229</v>
      </c>
    </row>
    <row r="138" spans="1:1" x14ac:dyDescent="0.25">
      <c r="A138" s="134" t="s">
        <v>230</v>
      </c>
    </row>
    <row r="139" spans="1:1" x14ac:dyDescent="0.25">
      <c r="A139" s="134" t="s">
        <v>231</v>
      </c>
    </row>
    <row r="140" spans="1:1" x14ac:dyDescent="0.25">
      <c r="A140" s="134" t="s">
        <v>232</v>
      </c>
    </row>
    <row r="141" spans="1:1" x14ac:dyDescent="0.25">
      <c r="A141" s="134" t="s">
        <v>233</v>
      </c>
    </row>
    <row r="142" spans="1:1" x14ac:dyDescent="0.25">
      <c r="A142" s="134" t="s">
        <v>234</v>
      </c>
    </row>
    <row r="143" spans="1:1" x14ac:dyDescent="0.25">
      <c r="A143" s="134" t="s">
        <v>235</v>
      </c>
    </row>
    <row r="144" spans="1:1" x14ac:dyDescent="0.25">
      <c r="A144" s="134" t="s">
        <v>236</v>
      </c>
    </row>
    <row r="145" spans="1:1" x14ac:dyDescent="0.25">
      <c r="A145" s="134" t="s">
        <v>237</v>
      </c>
    </row>
    <row r="146" spans="1:1" x14ac:dyDescent="0.25">
      <c r="A146" s="134" t="s">
        <v>238</v>
      </c>
    </row>
    <row r="147" spans="1:1" x14ac:dyDescent="0.25">
      <c r="A147" s="134" t="s">
        <v>239</v>
      </c>
    </row>
    <row r="148" spans="1:1" x14ac:dyDescent="0.25">
      <c r="A148" s="134" t="s">
        <v>240</v>
      </c>
    </row>
    <row r="149" spans="1:1" x14ac:dyDescent="0.25">
      <c r="A149" s="134" t="s">
        <v>241</v>
      </c>
    </row>
    <row r="150" spans="1:1" x14ac:dyDescent="0.25">
      <c r="A150" s="134" t="s">
        <v>242</v>
      </c>
    </row>
    <row r="151" spans="1:1" x14ac:dyDescent="0.25">
      <c r="A151" s="134" t="s">
        <v>243</v>
      </c>
    </row>
    <row r="152" spans="1:1" x14ac:dyDescent="0.25">
      <c r="A152" s="134" t="s">
        <v>244</v>
      </c>
    </row>
    <row r="153" spans="1:1" x14ac:dyDescent="0.25">
      <c r="A153" s="134" t="s">
        <v>245</v>
      </c>
    </row>
    <row r="154" spans="1:1" x14ac:dyDescent="0.25">
      <c r="A154" s="134" t="s">
        <v>246</v>
      </c>
    </row>
    <row r="155" spans="1:1" x14ac:dyDescent="0.25">
      <c r="A155" s="134" t="s">
        <v>247</v>
      </c>
    </row>
    <row r="156" spans="1:1" x14ac:dyDescent="0.25">
      <c r="A156" s="134" t="s">
        <v>248</v>
      </c>
    </row>
    <row r="157" spans="1:1" x14ac:dyDescent="0.25">
      <c r="A157" s="134" t="s">
        <v>249</v>
      </c>
    </row>
    <row r="158" spans="1:1" x14ac:dyDescent="0.25">
      <c r="A158" s="134" t="s">
        <v>250</v>
      </c>
    </row>
    <row r="159" spans="1:1" x14ac:dyDescent="0.25">
      <c r="A159" s="134" t="s">
        <v>251</v>
      </c>
    </row>
    <row r="160" spans="1:1" x14ac:dyDescent="0.25">
      <c r="A160" s="134" t="s">
        <v>252</v>
      </c>
    </row>
    <row r="161" spans="1:1" x14ac:dyDescent="0.25">
      <c r="A161" s="134" t="s">
        <v>253</v>
      </c>
    </row>
    <row r="162" spans="1:1" x14ac:dyDescent="0.25">
      <c r="A162" s="134" t="s">
        <v>254</v>
      </c>
    </row>
    <row r="163" spans="1:1" x14ac:dyDescent="0.25">
      <c r="A163" s="134" t="s">
        <v>255</v>
      </c>
    </row>
    <row r="164" spans="1:1" x14ac:dyDescent="0.25">
      <c r="A164" s="134" t="s">
        <v>256</v>
      </c>
    </row>
    <row r="165" spans="1:1" x14ac:dyDescent="0.25">
      <c r="A165" s="134" t="s">
        <v>257</v>
      </c>
    </row>
    <row r="166" spans="1:1" x14ac:dyDescent="0.25">
      <c r="A166" s="134" t="s">
        <v>258</v>
      </c>
    </row>
    <row r="167" spans="1:1" x14ac:dyDescent="0.25">
      <c r="A167" s="134" t="s">
        <v>259</v>
      </c>
    </row>
    <row r="168" spans="1:1" x14ac:dyDescent="0.25">
      <c r="A168" s="134" t="s">
        <v>260</v>
      </c>
    </row>
    <row r="169" spans="1:1" x14ac:dyDescent="0.25">
      <c r="A169" s="134" t="s">
        <v>261</v>
      </c>
    </row>
    <row r="170" spans="1:1" x14ac:dyDescent="0.25">
      <c r="A170" s="134" t="s">
        <v>262</v>
      </c>
    </row>
    <row r="171" spans="1:1" x14ac:dyDescent="0.25">
      <c r="A171" s="134" t="s">
        <v>263</v>
      </c>
    </row>
    <row r="172" spans="1:1" x14ac:dyDescent="0.25">
      <c r="A172" s="134" t="s">
        <v>264</v>
      </c>
    </row>
    <row r="173" spans="1:1" x14ac:dyDescent="0.25">
      <c r="A173" s="134" t="s">
        <v>265</v>
      </c>
    </row>
    <row r="174" spans="1:1" x14ac:dyDescent="0.25">
      <c r="A174" s="134" t="s">
        <v>266</v>
      </c>
    </row>
    <row r="175" spans="1:1" x14ac:dyDescent="0.25">
      <c r="A175" s="134" t="s">
        <v>267</v>
      </c>
    </row>
    <row r="176" spans="1:1" x14ac:dyDescent="0.25">
      <c r="A176" s="134" t="s">
        <v>268</v>
      </c>
    </row>
    <row r="177" spans="1:1" x14ac:dyDescent="0.25">
      <c r="A177" s="134" t="s">
        <v>269</v>
      </c>
    </row>
    <row r="178" spans="1:1" x14ac:dyDescent="0.25">
      <c r="A178" s="134" t="s">
        <v>270</v>
      </c>
    </row>
    <row r="179" spans="1:1" x14ac:dyDescent="0.25">
      <c r="A179" s="134" t="s">
        <v>271</v>
      </c>
    </row>
    <row r="180" spans="1:1" x14ac:dyDescent="0.25">
      <c r="A180" s="134" t="s">
        <v>272</v>
      </c>
    </row>
    <row r="181" spans="1:1" x14ac:dyDescent="0.25">
      <c r="A181" s="134" t="s">
        <v>273</v>
      </c>
    </row>
    <row r="182" spans="1:1" x14ac:dyDescent="0.25">
      <c r="A182" s="134" t="s">
        <v>274</v>
      </c>
    </row>
    <row r="183" spans="1:1" x14ac:dyDescent="0.25">
      <c r="A183" s="134" t="s">
        <v>275</v>
      </c>
    </row>
    <row r="184" spans="1:1" x14ac:dyDescent="0.25">
      <c r="A184" s="134" t="s">
        <v>276</v>
      </c>
    </row>
    <row r="185" spans="1:1" x14ac:dyDescent="0.25">
      <c r="A185" s="134" t="s">
        <v>277</v>
      </c>
    </row>
    <row r="186" spans="1:1" x14ac:dyDescent="0.25">
      <c r="A186" s="134" t="s">
        <v>278</v>
      </c>
    </row>
    <row r="187" spans="1:1" x14ac:dyDescent="0.25">
      <c r="A187" s="134" t="s">
        <v>279</v>
      </c>
    </row>
    <row r="188" spans="1:1" x14ac:dyDescent="0.25">
      <c r="A188" s="134" t="s">
        <v>280</v>
      </c>
    </row>
    <row r="189" spans="1:1" x14ac:dyDescent="0.25">
      <c r="A189" s="134" t="s">
        <v>281</v>
      </c>
    </row>
    <row r="190" spans="1:1" x14ac:dyDescent="0.25">
      <c r="A190" s="134" t="s">
        <v>282</v>
      </c>
    </row>
    <row r="191" spans="1:1" x14ac:dyDescent="0.25">
      <c r="A191" s="134" t="s">
        <v>283</v>
      </c>
    </row>
    <row r="192" spans="1:1" x14ac:dyDescent="0.25">
      <c r="A192" s="134" t="s">
        <v>284</v>
      </c>
    </row>
    <row r="193" spans="1:1" x14ac:dyDescent="0.25">
      <c r="A193" s="134" t="s">
        <v>285</v>
      </c>
    </row>
    <row r="194" spans="1:1" x14ac:dyDescent="0.25">
      <c r="A194" s="134" t="s">
        <v>286</v>
      </c>
    </row>
    <row r="195" spans="1:1" x14ac:dyDescent="0.25">
      <c r="A195" s="134" t="s">
        <v>287</v>
      </c>
    </row>
    <row r="196" spans="1:1" x14ac:dyDescent="0.25">
      <c r="A196" s="134" t="s">
        <v>288</v>
      </c>
    </row>
    <row r="197" spans="1:1" x14ac:dyDescent="0.25">
      <c r="A197" s="134" t="s">
        <v>289</v>
      </c>
    </row>
    <row r="198" spans="1:1" x14ac:dyDescent="0.25">
      <c r="A198" s="134" t="s">
        <v>290</v>
      </c>
    </row>
    <row r="199" spans="1:1" x14ac:dyDescent="0.25">
      <c r="A199" s="134" t="s">
        <v>291</v>
      </c>
    </row>
    <row r="200" spans="1:1" x14ac:dyDescent="0.25">
      <c r="A200" s="134" t="s">
        <v>292</v>
      </c>
    </row>
    <row r="201" spans="1:1" x14ac:dyDescent="0.25">
      <c r="A201" s="134" t="s">
        <v>293</v>
      </c>
    </row>
    <row r="202" spans="1:1" x14ac:dyDescent="0.25">
      <c r="A202" s="134" t="s">
        <v>294</v>
      </c>
    </row>
    <row r="203" spans="1:1" x14ac:dyDescent="0.25">
      <c r="A203" s="134" t="s">
        <v>295</v>
      </c>
    </row>
    <row r="204" spans="1:1" x14ac:dyDescent="0.25">
      <c r="A204" s="134" t="s">
        <v>296</v>
      </c>
    </row>
    <row r="205" spans="1:1" x14ac:dyDescent="0.25">
      <c r="A205" s="134" t="s">
        <v>297</v>
      </c>
    </row>
    <row r="206" spans="1:1" x14ac:dyDescent="0.25">
      <c r="A206" s="134" t="s">
        <v>298</v>
      </c>
    </row>
    <row r="207" spans="1:1" x14ac:dyDescent="0.25">
      <c r="A207" s="134" t="s">
        <v>299</v>
      </c>
    </row>
    <row r="208" spans="1:1" x14ac:dyDescent="0.25">
      <c r="A208" s="134" t="s">
        <v>300</v>
      </c>
    </row>
    <row r="209" spans="1:1" x14ac:dyDescent="0.25">
      <c r="A209" s="134" t="s">
        <v>301</v>
      </c>
    </row>
    <row r="210" spans="1:1" x14ac:dyDescent="0.25">
      <c r="A210" s="134" t="s">
        <v>302</v>
      </c>
    </row>
    <row r="211" spans="1:1" x14ac:dyDescent="0.25">
      <c r="A211" s="134" t="s">
        <v>303</v>
      </c>
    </row>
    <row r="212" spans="1:1" x14ac:dyDescent="0.25">
      <c r="A212" s="134" t="s">
        <v>304</v>
      </c>
    </row>
    <row r="213" spans="1:1" x14ac:dyDescent="0.25">
      <c r="A213" s="134" t="s">
        <v>305</v>
      </c>
    </row>
    <row r="214" spans="1:1" x14ac:dyDescent="0.25">
      <c r="A214" s="134" t="s">
        <v>306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1C8B8BA96124ABADAB1B8C8385A9E" ma:contentTypeVersion="65" ma:contentTypeDescription="Create a new document." ma:contentTypeScope="" ma:versionID="3f36edcb53742e02972dc8fc3cf78d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26087d7815a9902541b039da76a01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FFB41E-6AF2-48BB-8968-BCCD59E7FFF1}"/>
</file>

<file path=customXml/itemProps2.xml><?xml version="1.0" encoding="utf-8"?>
<ds:datastoreItem xmlns:ds="http://schemas.openxmlformats.org/officeDocument/2006/customXml" ds:itemID="{9381039F-F703-46A9-9672-37C69627B49D}"/>
</file>

<file path=customXml/itemProps3.xml><?xml version="1.0" encoding="utf-8"?>
<ds:datastoreItem xmlns:ds="http://schemas.openxmlformats.org/officeDocument/2006/customXml" ds:itemID="{6EFFB41E-6AF2-48BB-8968-BCCD59E7FF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B5733F-831F-4DEF-BF4B-D2154FEA6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 Request </vt:lpstr>
      <vt:lpstr>Companies requiring PO Number</vt:lpstr>
      <vt:lpstr>'Sales Invoice Request '!Print_Area</vt:lpstr>
    </vt:vector>
  </TitlesOfParts>
  <Company>Napier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Erik Hind</dc:creator>
  <cp:lastModifiedBy>Hind, Erik</cp:lastModifiedBy>
  <cp:lastPrinted>2013-08-08T09:47:54Z</cp:lastPrinted>
  <dcterms:created xsi:type="dcterms:W3CDTF">2000-04-25T09:11:21Z</dcterms:created>
  <dcterms:modified xsi:type="dcterms:W3CDTF">2015-07-29T15:52:07Z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0x0101001CB1C8B8BA96124ABADAB1B8C8385A9E</vt:lpwstr>
  </property>
  <property fmtid="{D5CDD505-2E9C-101B-9397-08002B2CF9AE}" pid="3" name="Document Description">
    <vt:lpwstr/>
  </property>
  <property fmtid="{D5CDD505-2E9C-101B-9397-08002B2CF9AE}" pid="4" name="Document Keywords">
    <vt:lpwstr/>
  </property>
</Properties>
</file>