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umanres\Payroll\PAY AWARDS\2025\Ni Increase April 25\"/>
    </mc:Choice>
  </mc:AlternateContent>
  <xr:revisionPtr revIDLastSave="0" documentId="13_ncr:1_{BB7B96BC-0C9C-42F9-92F3-7449875962EE}" xr6:coauthVersionLast="47" xr6:coauthVersionMax="47" xr10:uidLastSave="{00000000-0000-0000-0000-000000000000}"/>
  <bookViews>
    <workbookView xWindow="4545" yWindow="210" windowWidth="21600" windowHeight="15255" xr2:uid="{00000000-000D-0000-FFFF-FFFF00000000}"/>
  </bookViews>
  <sheets>
    <sheet name="November 2024" sheetId="3" r:id="rId1"/>
    <sheet name="March 2025" sheetId="7" r:id="rId2"/>
    <sheet name="Apr 2025 - Updated ER NI Costs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7" l="1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F3" i="7" s="1"/>
  <c r="I46" i="8"/>
  <c r="E46" i="8"/>
  <c r="D46" i="8"/>
  <c r="F46" i="8" s="1"/>
  <c r="G46" i="8" s="1"/>
  <c r="I45" i="8"/>
  <c r="E45" i="8"/>
  <c r="D45" i="8"/>
  <c r="F45" i="8" s="1"/>
  <c r="G45" i="8" s="1"/>
  <c r="I44" i="8"/>
  <c r="E44" i="8"/>
  <c r="D44" i="8"/>
  <c r="F44" i="8" s="1"/>
  <c r="G44" i="8" s="1"/>
  <c r="I43" i="8"/>
  <c r="E43" i="8"/>
  <c r="D43" i="8"/>
  <c r="F43" i="8" s="1"/>
  <c r="G43" i="8" s="1"/>
  <c r="I42" i="8"/>
  <c r="E42" i="8"/>
  <c r="D42" i="8"/>
  <c r="F42" i="8" s="1"/>
  <c r="G42" i="8" s="1"/>
  <c r="I41" i="8"/>
  <c r="F41" i="8"/>
  <c r="G41" i="8" s="1"/>
  <c r="E41" i="8"/>
  <c r="D41" i="8"/>
  <c r="I40" i="8"/>
  <c r="E40" i="8"/>
  <c r="D40" i="8"/>
  <c r="F40" i="8" s="1"/>
  <c r="G40" i="8" s="1"/>
  <c r="I39" i="8"/>
  <c r="E39" i="8"/>
  <c r="D39" i="8"/>
  <c r="F39" i="8" s="1"/>
  <c r="G39" i="8" s="1"/>
  <c r="I38" i="8"/>
  <c r="E38" i="8"/>
  <c r="D38" i="8"/>
  <c r="I37" i="8"/>
  <c r="E37" i="8"/>
  <c r="F37" i="8" s="1"/>
  <c r="G37" i="8" s="1"/>
  <c r="D37" i="8"/>
  <c r="I36" i="8"/>
  <c r="F36" i="8"/>
  <c r="G36" i="8" s="1"/>
  <c r="E36" i="8"/>
  <c r="D36" i="8"/>
  <c r="I35" i="8"/>
  <c r="E35" i="8"/>
  <c r="D35" i="8"/>
  <c r="I34" i="8"/>
  <c r="E34" i="8"/>
  <c r="D34" i="8"/>
  <c r="F34" i="8" s="1"/>
  <c r="G34" i="8" s="1"/>
  <c r="I33" i="8"/>
  <c r="E33" i="8"/>
  <c r="D33" i="8"/>
  <c r="F33" i="8" s="1"/>
  <c r="G33" i="8" s="1"/>
  <c r="I32" i="8"/>
  <c r="E32" i="8"/>
  <c r="F32" i="8" s="1"/>
  <c r="G32" i="8" s="1"/>
  <c r="D32" i="8"/>
  <c r="I31" i="8"/>
  <c r="E31" i="8"/>
  <c r="D31" i="8"/>
  <c r="F31" i="8" s="1"/>
  <c r="G31" i="8" s="1"/>
  <c r="I30" i="8"/>
  <c r="E30" i="8"/>
  <c r="D30" i="8"/>
  <c r="F30" i="8" s="1"/>
  <c r="G30" i="8" s="1"/>
  <c r="I29" i="8"/>
  <c r="E29" i="8"/>
  <c r="D29" i="8"/>
  <c r="F29" i="8" s="1"/>
  <c r="G29" i="8" s="1"/>
  <c r="I28" i="8"/>
  <c r="E28" i="8"/>
  <c r="D28" i="8"/>
  <c r="F28" i="8" s="1"/>
  <c r="G28" i="8" s="1"/>
  <c r="I27" i="8"/>
  <c r="E27" i="8"/>
  <c r="D27" i="8"/>
  <c r="F27" i="8" s="1"/>
  <c r="G27" i="8" s="1"/>
  <c r="I26" i="8"/>
  <c r="E26" i="8"/>
  <c r="D26" i="8"/>
  <c r="F26" i="8" s="1"/>
  <c r="G26" i="8" s="1"/>
  <c r="I25" i="8"/>
  <c r="F25" i="8"/>
  <c r="G25" i="8" s="1"/>
  <c r="E25" i="8"/>
  <c r="D25" i="8"/>
  <c r="I24" i="8"/>
  <c r="E24" i="8"/>
  <c r="F24" i="8" s="1"/>
  <c r="G24" i="8" s="1"/>
  <c r="D24" i="8"/>
  <c r="I23" i="8"/>
  <c r="E23" i="8"/>
  <c r="D23" i="8"/>
  <c r="F23" i="8" s="1"/>
  <c r="G23" i="8" s="1"/>
  <c r="I22" i="8"/>
  <c r="E22" i="8"/>
  <c r="D22" i="8"/>
  <c r="F22" i="8" s="1"/>
  <c r="G22" i="8" s="1"/>
  <c r="I21" i="8"/>
  <c r="E21" i="8"/>
  <c r="D21" i="8"/>
  <c r="F21" i="8" s="1"/>
  <c r="G21" i="8" s="1"/>
  <c r="I20" i="8"/>
  <c r="E20" i="8"/>
  <c r="D20" i="8"/>
  <c r="F20" i="8" s="1"/>
  <c r="G20" i="8" s="1"/>
  <c r="I19" i="8"/>
  <c r="E19" i="8"/>
  <c r="D19" i="8"/>
  <c r="F19" i="8" s="1"/>
  <c r="G19" i="8" s="1"/>
  <c r="I18" i="8"/>
  <c r="E18" i="8"/>
  <c r="D18" i="8"/>
  <c r="F18" i="8" s="1"/>
  <c r="G18" i="8" s="1"/>
  <c r="I17" i="8"/>
  <c r="F17" i="8"/>
  <c r="G17" i="8" s="1"/>
  <c r="E17" i="8"/>
  <c r="D17" i="8"/>
  <c r="I16" i="8"/>
  <c r="E16" i="8"/>
  <c r="D16" i="8"/>
  <c r="F16" i="8" s="1"/>
  <c r="G16" i="8" s="1"/>
  <c r="I15" i="8"/>
  <c r="E15" i="8"/>
  <c r="D15" i="8"/>
  <c r="F15" i="8" s="1"/>
  <c r="G15" i="8" s="1"/>
  <c r="I14" i="8"/>
  <c r="E14" i="8"/>
  <c r="D14" i="8"/>
  <c r="I13" i="8"/>
  <c r="E13" i="8"/>
  <c r="F13" i="8" s="1"/>
  <c r="G13" i="8" s="1"/>
  <c r="D13" i="8"/>
  <c r="I12" i="8"/>
  <c r="E12" i="8"/>
  <c r="D12" i="8"/>
  <c r="I11" i="8"/>
  <c r="E11" i="8"/>
  <c r="D11" i="8"/>
  <c r="F11" i="8" s="1"/>
  <c r="G11" i="8" s="1"/>
  <c r="I10" i="8"/>
  <c r="E10" i="8"/>
  <c r="D10" i="8"/>
  <c r="F10" i="8" s="1"/>
  <c r="G10" i="8" s="1"/>
  <c r="I9" i="8"/>
  <c r="F9" i="8"/>
  <c r="G9" i="8" s="1"/>
  <c r="E9" i="8"/>
  <c r="D9" i="8"/>
  <c r="I8" i="8"/>
  <c r="E8" i="8"/>
  <c r="F8" i="8" s="1"/>
  <c r="G8" i="8" s="1"/>
  <c r="D8" i="8"/>
  <c r="I7" i="8"/>
  <c r="E7" i="8"/>
  <c r="D7" i="8"/>
  <c r="F7" i="8" s="1"/>
  <c r="G7" i="8" s="1"/>
  <c r="I6" i="8"/>
  <c r="E6" i="8"/>
  <c r="D6" i="8"/>
  <c r="F6" i="8" s="1"/>
  <c r="G6" i="8" s="1"/>
  <c r="I5" i="8"/>
  <c r="E5" i="8"/>
  <c r="D5" i="8"/>
  <c r="F5" i="8" s="1"/>
  <c r="G5" i="8" s="1"/>
  <c r="I4" i="8"/>
  <c r="E4" i="8"/>
  <c r="D4" i="8"/>
  <c r="I3" i="8"/>
  <c r="E3" i="8"/>
  <c r="D3" i="8"/>
  <c r="I3" i="7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3" i="3"/>
  <c r="G4" i="3"/>
  <c r="G5" i="3"/>
  <c r="G6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F12" i="8" l="1"/>
  <c r="G12" i="8" s="1"/>
  <c r="F3" i="8"/>
  <c r="G3" i="8" s="1"/>
  <c r="F4" i="8"/>
  <c r="G4" i="8" s="1"/>
  <c r="F14" i="8"/>
  <c r="G14" i="8" s="1"/>
  <c r="F35" i="8"/>
  <c r="G35" i="8" s="1"/>
  <c r="F38" i="8"/>
  <c r="G38" i="8" s="1"/>
  <c r="I46" i="7"/>
  <c r="E46" i="7"/>
  <c r="F46" i="7"/>
  <c r="G46" i="7" s="1"/>
  <c r="I45" i="7"/>
  <c r="E45" i="7"/>
  <c r="I44" i="7"/>
  <c r="E44" i="7"/>
  <c r="F44" i="7"/>
  <c r="G44" i="7" s="1"/>
  <c r="I43" i="7"/>
  <c r="E43" i="7"/>
  <c r="I42" i="7"/>
  <c r="E42" i="7"/>
  <c r="I41" i="7"/>
  <c r="E41" i="7"/>
  <c r="I40" i="7"/>
  <c r="E40" i="7"/>
  <c r="I39" i="7"/>
  <c r="E39" i="7"/>
  <c r="I38" i="7"/>
  <c r="E38" i="7"/>
  <c r="I37" i="7"/>
  <c r="E37" i="7"/>
  <c r="I36" i="7"/>
  <c r="E36" i="7"/>
  <c r="F36" i="7"/>
  <c r="G36" i="7" s="1"/>
  <c r="I35" i="7"/>
  <c r="E35" i="7"/>
  <c r="I34" i="7"/>
  <c r="E34" i="7"/>
  <c r="F34" i="7"/>
  <c r="G34" i="7" s="1"/>
  <c r="I33" i="7"/>
  <c r="E33" i="7"/>
  <c r="I32" i="7"/>
  <c r="E32" i="7"/>
  <c r="I31" i="7"/>
  <c r="E31" i="7"/>
  <c r="I30" i="7"/>
  <c r="E30" i="7"/>
  <c r="I29" i="7"/>
  <c r="E29" i="7"/>
  <c r="I28" i="7"/>
  <c r="E28" i="7"/>
  <c r="F28" i="7"/>
  <c r="G28" i="7" s="1"/>
  <c r="I27" i="7"/>
  <c r="E27" i="7"/>
  <c r="I26" i="7"/>
  <c r="E26" i="7"/>
  <c r="F26" i="7"/>
  <c r="G26" i="7" s="1"/>
  <c r="I25" i="7"/>
  <c r="E25" i="7"/>
  <c r="I24" i="7"/>
  <c r="E24" i="7"/>
  <c r="I23" i="7"/>
  <c r="E23" i="7"/>
  <c r="I22" i="7"/>
  <c r="E22" i="7"/>
  <c r="I21" i="7"/>
  <c r="E21" i="7"/>
  <c r="I20" i="7"/>
  <c r="E20" i="7"/>
  <c r="F20" i="7"/>
  <c r="G20" i="7" s="1"/>
  <c r="I19" i="7"/>
  <c r="E19" i="7"/>
  <c r="I18" i="7"/>
  <c r="E18" i="7"/>
  <c r="F18" i="7"/>
  <c r="G18" i="7" s="1"/>
  <c r="I17" i="7"/>
  <c r="E17" i="7"/>
  <c r="I16" i="7"/>
  <c r="E16" i="7"/>
  <c r="I15" i="7"/>
  <c r="E15" i="7"/>
  <c r="I14" i="7"/>
  <c r="E14" i="7"/>
  <c r="I13" i="7"/>
  <c r="E13" i="7"/>
  <c r="I12" i="7"/>
  <c r="E12" i="7"/>
  <c r="F12" i="7"/>
  <c r="G12" i="7" s="1"/>
  <c r="I11" i="7"/>
  <c r="E11" i="7"/>
  <c r="I10" i="7"/>
  <c r="E10" i="7"/>
  <c r="F10" i="7"/>
  <c r="G10" i="7" s="1"/>
  <c r="I9" i="7"/>
  <c r="E9" i="7"/>
  <c r="I8" i="7"/>
  <c r="E8" i="7"/>
  <c r="I7" i="7"/>
  <c r="E7" i="7"/>
  <c r="I6" i="7"/>
  <c r="E6" i="7"/>
  <c r="I5" i="7"/>
  <c r="E5" i="7"/>
  <c r="I4" i="7"/>
  <c r="E4" i="7"/>
  <c r="F4" i="7"/>
  <c r="G4" i="7" s="1"/>
  <c r="E3" i="7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3" i="3"/>
  <c r="D46" i="3"/>
  <c r="D4" i="3"/>
  <c r="F4" i="3" s="1"/>
  <c r="D5" i="3"/>
  <c r="D6" i="3"/>
  <c r="D7" i="3"/>
  <c r="D8" i="3"/>
  <c r="F8" i="3" s="1"/>
  <c r="D9" i="3"/>
  <c r="D10" i="3"/>
  <c r="F10" i="3" s="1"/>
  <c r="D11" i="3"/>
  <c r="D12" i="3"/>
  <c r="F12" i="3" s="1"/>
  <c r="D13" i="3"/>
  <c r="D14" i="3"/>
  <c r="D15" i="3"/>
  <c r="D16" i="3"/>
  <c r="F16" i="3" s="1"/>
  <c r="D17" i="3"/>
  <c r="D18" i="3"/>
  <c r="F18" i="3" s="1"/>
  <c r="D19" i="3"/>
  <c r="D20" i="3"/>
  <c r="F20" i="3" s="1"/>
  <c r="D21" i="3"/>
  <c r="D22" i="3"/>
  <c r="D23" i="3"/>
  <c r="D24" i="3"/>
  <c r="F24" i="3" s="1"/>
  <c r="D25" i="3"/>
  <c r="D26" i="3"/>
  <c r="F26" i="3" s="1"/>
  <c r="D27" i="3"/>
  <c r="D28" i="3"/>
  <c r="F28" i="3" s="1"/>
  <c r="D29" i="3"/>
  <c r="F29" i="3" s="1"/>
  <c r="D30" i="3"/>
  <c r="D31" i="3"/>
  <c r="D32" i="3"/>
  <c r="F32" i="3" s="1"/>
  <c r="D33" i="3"/>
  <c r="F33" i="3" s="1"/>
  <c r="D34" i="3"/>
  <c r="F34" i="3" s="1"/>
  <c r="D35" i="3"/>
  <c r="D36" i="3"/>
  <c r="F36" i="3" s="1"/>
  <c r="D37" i="3"/>
  <c r="F37" i="3" s="1"/>
  <c r="D38" i="3"/>
  <c r="D39" i="3"/>
  <c r="D40" i="3"/>
  <c r="F40" i="3" s="1"/>
  <c r="D41" i="3"/>
  <c r="F41" i="3" s="1"/>
  <c r="D42" i="3"/>
  <c r="F42" i="3" s="1"/>
  <c r="D43" i="3"/>
  <c r="D44" i="3"/>
  <c r="F44" i="3" s="1"/>
  <c r="D45" i="3"/>
  <c r="D3" i="3"/>
  <c r="F3" i="3" l="1"/>
  <c r="G3" i="3" s="1"/>
  <c r="F9" i="7"/>
  <c r="G9" i="7" s="1"/>
  <c r="F17" i="7"/>
  <c r="G17" i="7" s="1"/>
  <c r="F25" i="7"/>
  <c r="G25" i="7" s="1"/>
  <c r="F33" i="7"/>
  <c r="G33" i="7" s="1"/>
  <c r="F40" i="7"/>
  <c r="G40" i="7" s="1"/>
  <c r="F43" i="7"/>
  <c r="G43" i="7" s="1"/>
  <c r="F43" i="3"/>
  <c r="F39" i="3"/>
  <c r="F35" i="3"/>
  <c r="F31" i="3"/>
  <c r="F27" i="3"/>
  <c r="F23" i="3"/>
  <c r="F19" i="3"/>
  <c r="F15" i="3"/>
  <c r="F11" i="3"/>
  <c r="F7" i="3"/>
  <c r="F25" i="3"/>
  <c r="F17" i="3"/>
  <c r="F9" i="3"/>
  <c r="G9" i="3" s="1"/>
  <c r="F46" i="3"/>
  <c r="F8" i="7"/>
  <c r="G8" i="7" s="1"/>
  <c r="F16" i="7"/>
  <c r="G16" i="7" s="1"/>
  <c r="F24" i="7"/>
  <c r="G24" i="7" s="1"/>
  <c r="F32" i="7"/>
  <c r="G32" i="7" s="1"/>
  <c r="F39" i="7"/>
  <c r="G39" i="7" s="1"/>
  <c r="G3" i="7"/>
  <c r="F11" i="7"/>
  <c r="G11" i="7" s="1"/>
  <c r="F19" i="7"/>
  <c r="G19" i="7" s="1"/>
  <c r="F27" i="7"/>
  <c r="G27" i="7" s="1"/>
  <c r="F35" i="7"/>
  <c r="G35" i="7" s="1"/>
  <c r="F42" i="7"/>
  <c r="G42" i="7" s="1"/>
  <c r="F6" i="7"/>
  <c r="G6" i="7" s="1"/>
  <c r="F14" i="7"/>
  <c r="G14" i="7" s="1"/>
  <c r="F22" i="7"/>
  <c r="G22" i="7" s="1"/>
  <c r="F30" i="7"/>
  <c r="G30" i="7" s="1"/>
  <c r="F38" i="7"/>
  <c r="G38" i="7" s="1"/>
  <c r="F45" i="7"/>
  <c r="G45" i="7" s="1"/>
  <c r="F45" i="3"/>
  <c r="F38" i="3"/>
  <c r="F30" i="3"/>
  <c r="F22" i="3"/>
  <c r="F14" i="3"/>
  <c r="F6" i="3"/>
  <c r="F7" i="7"/>
  <c r="G7" i="7" s="1"/>
  <c r="F15" i="7"/>
  <c r="G15" i="7" s="1"/>
  <c r="F23" i="7"/>
  <c r="G23" i="7" s="1"/>
  <c r="F31" i="7"/>
  <c r="G31" i="7" s="1"/>
  <c r="F21" i="3"/>
  <c r="F13" i="3"/>
  <c r="F5" i="3"/>
  <c r="F41" i="7"/>
  <c r="G41" i="7" s="1"/>
  <c r="F5" i="7"/>
  <c r="G5" i="7" s="1"/>
  <c r="F13" i="7"/>
  <c r="G13" i="7" s="1"/>
  <c r="F21" i="7"/>
  <c r="G21" i="7" s="1"/>
  <c r="F29" i="7"/>
  <c r="G29" i="7" s="1"/>
  <c r="F37" i="7"/>
  <c r="G37" i="7" s="1"/>
</calcChain>
</file>

<file path=xl/sharedStrings.xml><?xml version="1.0" encoding="utf-8"?>
<sst xmlns="http://schemas.openxmlformats.org/spreadsheetml/2006/main" count="45" uniqueCount="18">
  <si>
    <t>Pay Grade</t>
  </si>
  <si>
    <t>Pay Scale Spine Point</t>
  </si>
  <si>
    <t>National Insurance</t>
  </si>
  <si>
    <t>Pension</t>
  </si>
  <si>
    <t>Gross Annual  cost</t>
  </si>
  <si>
    <t>Grade 2</t>
  </si>
  <si>
    <t>Grade 3</t>
  </si>
  <si>
    <t>Grade 4</t>
  </si>
  <si>
    <t>Grade 5</t>
  </si>
  <si>
    <t>Grade 6</t>
  </si>
  <si>
    <t>Grade 7</t>
  </si>
  <si>
    <t xml:space="preserve">EDINBURGH NAPIER UNIVERSITY 		
New JNCHES Non-academic Pay scales  2024-2025
Effective from 01 March 2025
</t>
  </si>
  <si>
    <t>Salary from 1 March 2025</t>
  </si>
  <si>
    <t>Gross Cost Hourly Rate (Based on 35 Hours)</t>
  </si>
  <si>
    <t>Employee Hourly Rate (Based on 35 Hours)</t>
  </si>
  <si>
    <r>
      <t xml:space="preserve">EDINBURGH NAPIER UNIVERSITY 		
New JNCHES Academic Pay scales
  2024-2025	
Salray effective from 01 March 2025 
</t>
    </r>
    <r>
      <rPr>
        <b/>
        <sz val="11"/>
        <color rgb="FFFF0000"/>
        <rFont val="Arial"/>
        <family val="2"/>
      </rPr>
      <t>Updated National Insurance costs due to Employer NI changed from 
01 April 2025</t>
    </r>
    <r>
      <rPr>
        <b/>
        <sz val="11"/>
        <color theme="1"/>
        <rFont val="Arial"/>
        <family val="2"/>
      </rPr>
      <t xml:space="preserve">	
</t>
    </r>
  </si>
  <si>
    <r>
      <t xml:space="preserve">EDINBURGH NAPIER UNIVERSITY 		
New JNCHES Non-academic Pay scales  2024-2025	
</t>
    </r>
    <r>
      <rPr>
        <b/>
        <sz val="11"/>
        <color rgb="FFFF0000"/>
        <rFont val="Arial"/>
        <family val="2"/>
      </rPr>
      <t>Effective from 01 November 2024 Increase in RLW</t>
    </r>
    <r>
      <rPr>
        <b/>
        <sz val="11"/>
        <color theme="1"/>
        <rFont val="Arial"/>
        <family val="2"/>
      </rPr>
      <t xml:space="preserve"> 	
</t>
    </r>
  </si>
  <si>
    <t>Salary from 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</si>
</sst>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.00"/>
    <numFmt numFmtId="166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2" xfId="0" applyFont="1" applyBorder="1"/>
    <xf numFmtId="164" fontId="3" fillId="0" borderId="5" xfId="0" applyNumberFormat="1" applyFont="1" applyBorder="1"/>
    <xf numFmtId="0" fontId="1" fillId="0" borderId="4" xfId="0" applyFont="1" applyBorder="1"/>
    <xf numFmtId="0" fontId="4" fillId="0" borderId="0" xfId="0" applyFont="1"/>
    <xf numFmtId="166" fontId="0" fillId="0" borderId="0" xfId="0" applyNumberFormat="1"/>
    <xf numFmtId="166" fontId="3" fillId="0" borderId="5" xfId="0" applyNumberFormat="1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0" fontId="0" fillId="2" borderId="0" xfId="0" applyFill="1"/>
    <xf numFmtId="0" fontId="0" fillId="0" borderId="0" xfId="0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" fillId="0" borderId="8" xfId="0" applyFont="1" applyBorder="1"/>
    <xf numFmtId="164" fontId="2" fillId="0" borderId="7" xfId="0" applyNumberFormat="1" applyFont="1" applyBorder="1"/>
    <xf numFmtId="166" fontId="3" fillId="0" borderId="9" xfId="0" applyNumberFormat="1" applyFont="1" applyBorder="1"/>
    <xf numFmtId="164" fontId="3" fillId="0" borderId="9" xfId="0" applyNumberFormat="1" applyFont="1" applyBorder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0" fontId="1" fillId="0" borderId="17" xfId="0" applyFont="1" applyBorder="1"/>
    <xf numFmtId="164" fontId="2" fillId="0" borderId="18" xfId="0" applyNumberFormat="1" applyFont="1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6" fontId="4" fillId="0" borderId="22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164" fontId="3" fillId="2" borderId="13" xfId="0" applyNumberFormat="1" applyFont="1" applyFill="1" applyBorder="1"/>
    <xf numFmtId="0" fontId="1" fillId="0" borderId="24" xfId="0" applyFont="1" applyBorder="1"/>
    <xf numFmtId="164" fontId="2" fillId="0" borderId="12" xfId="0" applyNumberFormat="1" applyFont="1" applyBorder="1"/>
    <xf numFmtId="0" fontId="1" fillId="0" borderId="25" xfId="0" applyFont="1" applyBorder="1"/>
    <xf numFmtId="164" fontId="2" fillId="0" borderId="10" xfId="0" applyNumberFormat="1" applyFont="1" applyBorder="1"/>
    <xf numFmtId="165" fontId="3" fillId="0" borderId="31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165" fontId="3" fillId="0" borderId="27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0" fontId="0" fillId="2" borderId="36" xfId="0" applyFill="1" applyBorder="1"/>
    <xf numFmtId="0" fontId="0" fillId="2" borderId="36" xfId="0" applyFill="1" applyBorder="1" applyAlignment="1">
      <alignment horizontal="center"/>
    </xf>
    <xf numFmtId="0" fontId="4" fillId="2" borderId="37" xfId="0" applyFont="1" applyFill="1" applyBorder="1" applyAlignment="1">
      <alignment horizontal="center" wrapText="1"/>
    </xf>
    <xf numFmtId="0" fontId="4" fillId="0" borderId="38" xfId="0" applyFont="1" applyBorder="1" applyAlignment="1">
      <alignment wrapText="1"/>
    </xf>
    <xf numFmtId="0" fontId="4" fillId="2" borderId="0" xfId="0" applyFont="1" applyFill="1" applyAlignment="1">
      <alignment horizontal="center" wrapText="1"/>
    </xf>
    <xf numFmtId="164" fontId="3" fillId="2" borderId="39" xfId="0" applyNumberFormat="1" applyFont="1" applyFill="1" applyBorder="1"/>
    <xf numFmtId="164" fontId="3" fillId="2" borderId="0" xfId="0" applyNumberFormat="1" applyFont="1" applyFill="1"/>
    <xf numFmtId="0" fontId="4" fillId="2" borderId="39" xfId="0" applyFont="1" applyFill="1" applyBorder="1" applyAlignment="1">
      <alignment horizontal="center" wrapText="1"/>
    </xf>
    <xf numFmtId="164" fontId="3" fillId="2" borderId="43" xfId="0" applyNumberFormat="1" applyFont="1" applyFill="1" applyBorder="1"/>
    <xf numFmtId="164" fontId="3" fillId="2" borderId="44" xfId="0" applyNumberFormat="1" applyFont="1" applyFill="1" applyBorder="1"/>
    <xf numFmtId="164" fontId="3" fillId="2" borderId="45" xfId="0" applyNumberFormat="1" applyFont="1" applyFill="1" applyBorder="1"/>
    <xf numFmtId="0" fontId="0" fillId="0" borderId="36" xfId="0" applyBorder="1"/>
    <xf numFmtId="0" fontId="0" fillId="0" borderId="36" xfId="0" applyBorder="1" applyAlignment="1">
      <alignment horizontal="center"/>
    </xf>
    <xf numFmtId="164" fontId="3" fillId="2" borderId="36" xfId="0" applyNumberFormat="1" applyFont="1" applyFill="1" applyBorder="1"/>
    <xf numFmtId="164" fontId="3" fillId="2" borderId="37" xfId="0" applyNumberFormat="1" applyFont="1" applyFill="1" applyBorder="1"/>
    <xf numFmtId="164" fontId="3" fillId="2" borderId="50" xfId="0" applyNumberFormat="1" applyFont="1" applyFill="1" applyBorder="1"/>
    <xf numFmtId="164" fontId="3" fillId="2" borderId="51" xfId="0" applyNumberFormat="1" applyFont="1" applyFill="1" applyBorder="1"/>
    <xf numFmtId="0" fontId="4" fillId="0" borderId="47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 textRotation="90"/>
    </xf>
    <xf numFmtId="0" fontId="2" fillId="0" borderId="41" xfId="0" applyFont="1" applyBorder="1" applyAlignment="1">
      <alignment horizontal="center" vertical="center" textRotation="90"/>
    </xf>
    <xf numFmtId="0" fontId="2" fillId="0" borderId="42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</cellXfs>
  <cellStyles count="2">
    <cellStyle name="Comma 2" xfId="1" xr:uid="{44DEFEC5-8142-4690-960A-193F89C4BB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5F22-D727-4D09-B438-3D057E00AE63}">
  <dimension ref="A1:J47"/>
  <sheetViews>
    <sheetView tabSelected="1" workbookViewId="0">
      <selection activeCell="M22" sqref="M22"/>
    </sheetView>
  </sheetViews>
  <sheetFormatPr defaultRowHeight="15" x14ac:dyDescent="0.25"/>
  <cols>
    <col min="1" max="1" width="9.140625" style="4"/>
    <col min="2" max="2" width="10" customWidth="1"/>
    <col min="3" max="3" width="12.85546875" customWidth="1"/>
    <col min="4" max="4" width="10.85546875" style="5" customWidth="1"/>
    <col min="5" max="5" width="10.42578125" customWidth="1"/>
    <col min="6" max="6" width="10.7109375" customWidth="1"/>
    <col min="7" max="7" width="13.140625" style="10" customWidth="1"/>
    <col min="8" max="8" width="11.7109375" customWidth="1"/>
    <col min="9" max="9" width="14.140625" style="10" customWidth="1"/>
  </cols>
  <sheetData>
    <row r="1" spans="1:10" ht="81" customHeight="1" thickBot="1" x14ac:dyDescent="0.3">
      <c r="A1" s="74" t="s">
        <v>16</v>
      </c>
      <c r="B1" s="65"/>
      <c r="C1" s="65"/>
      <c r="D1" s="66"/>
      <c r="E1" s="55"/>
      <c r="F1" s="55"/>
      <c r="G1" s="56"/>
      <c r="H1" s="57"/>
      <c r="I1" s="59"/>
      <c r="J1" s="58"/>
    </row>
    <row r="2" spans="1:10" ht="60.75" thickBot="1" x14ac:dyDescent="0.3">
      <c r="A2" s="47" t="s">
        <v>0</v>
      </c>
      <c r="B2" s="26" t="s">
        <v>1</v>
      </c>
      <c r="C2" s="27" t="s">
        <v>17</v>
      </c>
      <c r="D2" s="28" t="s">
        <v>2</v>
      </c>
      <c r="E2" s="29" t="s">
        <v>3</v>
      </c>
      <c r="F2" s="29" t="s">
        <v>4</v>
      </c>
      <c r="G2" s="30" t="s">
        <v>13</v>
      </c>
      <c r="H2" s="50"/>
      <c r="I2" s="18" t="s">
        <v>14</v>
      </c>
      <c r="J2" s="31"/>
    </row>
    <row r="3" spans="1:10" x14ac:dyDescent="0.25">
      <c r="A3" s="61" t="s">
        <v>5</v>
      </c>
      <c r="B3" s="22">
        <v>9</v>
      </c>
      <c r="C3" s="23">
        <v>22932</v>
      </c>
      <c r="D3" s="24">
        <f>ROUND(SUM(C3-9100)*13.8%,0)</f>
        <v>1909</v>
      </c>
      <c r="E3" s="25">
        <f>ROUND(SUM(C3*17.6%),0)</f>
        <v>4036</v>
      </c>
      <c r="F3" s="25">
        <f>SUM(C3:E3)</f>
        <v>28877</v>
      </c>
      <c r="G3" s="17">
        <f>ROUND(F3/1820,2)</f>
        <v>15.87</v>
      </c>
      <c r="H3" s="31"/>
      <c r="I3" s="19">
        <f>ROUND(C3/1820,2)</f>
        <v>12.6</v>
      </c>
      <c r="J3" s="31"/>
    </row>
    <row r="4" spans="1:10" x14ac:dyDescent="0.25">
      <c r="A4" s="62"/>
      <c r="B4" s="1">
        <v>10</v>
      </c>
      <c r="C4" s="8">
        <v>23114</v>
      </c>
      <c r="D4" s="6">
        <f t="shared" ref="D4:D45" si="0">ROUND(SUM(C4-9100)*13.8%,0)</f>
        <v>1934</v>
      </c>
      <c r="E4" s="2">
        <f t="shared" ref="E4:E46" si="1">ROUND(SUM(C4*17.6%),0)</f>
        <v>4068</v>
      </c>
      <c r="F4" s="2">
        <f t="shared" ref="F4:F46" si="2">SUM(C4:E4)</f>
        <v>29116</v>
      </c>
      <c r="G4" s="11">
        <f t="shared" ref="G4:G46" si="3">ROUND(F4/1820,2)</f>
        <v>16</v>
      </c>
      <c r="H4" s="31"/>
      <c r="I4" s="20">
        <f t="shared" ref="I4:I46" si="4">ROUND(C4/1820,2)</f>
        <v>12.7</v>
      </c>
      <c r="J4" s="31"/>
    </row>
    <row r="5" spans="1:10" x14ac:dyDescent="0.25">
      <c r="A5" s="62"/>
      <c r="B5" s="1">
        <v>11</v>
      </c>
      <c r="C5" s="8">
        <v>23581</v>
      </c>
      <c r="D5" s="6">
        <f t="shared" si="0"/>
        <v>1998</v>
      </c>
      <c r="E5" s="2">
        <f t="shared" si="1"/>
        <v>4150</v>
      </c>
      <c r="F5" s="2">
        <f t="shared" si="2"/>
        <v>29729</v>
      </c>
      <c r="G5" s="11">
        <f t="shared" si="3"/>
        <v>16.329999999999998</v>
      </c>
      <c r="H5" s="31"/>
      <c r="I5" s="20">
        <f t="shared" si="4"/>
        <v>12.96</v>
      </c>
      <c r="J5" s="31"/>
    </row>
    <row r="6" spans="1:10" x14ac:dyDescent="0.25">
      <c r="A6" s="62"/>
      <c r="B6" s="1">
        <v>12</v>
      </c>
      <c r="C6" s="8">
        <v>24044</v>
      </c>
      <c r="D6" s="6">
        <f t="shared" si="0"/>
        <v>2062</v>
      </c>
      <c r="E6" s="2">
        <f t="shared" si="1"/>
        <v>4232</v>
      </c>
      <c r="F6" s="2">
        <f t="shared" si="2"/>
        <v>30338</v>
      </c>
      <c r="G6" s="11">
        <f t="shared" si="3"/>
        <v>16.670000000000002</v>
      </c>
      <c r="H6" s="31"/>
      <c r="I6" s="20">
        <f t="shared" si="4"/>
        <v>13.21</v>
      </c>
      <c r="J6" s="31"/>
    </row>
    <row r="7" spans="1:10" x14ac:dyDescent="0.25">
      <c r="A7" s="62"/>
      <c r="B7" s="1">
        <v>13</v>
      </c>
      <c r="C7" s="8">
        <v>24600</v>
      </c>
      <c r="D7" s="6">
        <f t="shared" si="0"/>
        <v>2139</v>
      </c>
      <c r="E7" s="2">
        <f t="shared" si="1"/>
        <v>4330</v>
      </c>
      <c r="F7" s="2">
        <f t="shared" si="2"/>
        <v>31069</v>
      </c>
      <c r="G7" s="11">
        <f t="shared" si="3"/>
        <v>17.07</v>
      </c>
      <c r="H7" s="31"/>
      <c r="I7" s="20">
        <f t="shared" si="4"/>
        <v>13.52</v>
      </c>
      <c r="J7" s="31"/>
    </row>
    <row r="8" spans="1:10" x14ac:dyDescent="0.25">
      <c r="A8" s="62"/>
      <c r="B8" s="1">
        <v>14</v>
      </c>
      <c r="C8" s="8">
        <v>25148</v>
      </c>
      <c r="D8" s="6">
        <f t="shared" si="0"/>
        <v>2215</v>
      </c>
      <c r="E8" s="2">
        <f t="shared" si="1"/>
        <v>4426</v>
      </c>
      <c r="F8" s="2">
        <f t="shared" si="2"/>
        <v>31789</v>
      </c>
      <c r="G8" s="11">
        <f t="shared" si="3"/>
        <v>17.47</v>
      </c>
      <c r="H8" s="31"/>
      <c r="I8" s="20">
        <f t="shared" si="4"/>
        <v>13.82</v>
      </c>
      <c r="J8" s="31"/>
    </row>
    <row r="9" spans="1:10" ht="15.75" thickBot="1" x14ac:dyDescent="0.3">
      <c r="A9" s="63"/>
      <c r="B9" s="12">
        <v>15</v>
      </c>
      <c r="C9" s="13">
        <v>25433</v>
      </c>
      <c r="D9" s="14">
        <f t="shared" si="0"/>
        <v>2254</v>
      </c>
      <c r="E9" s="15">
        <f t="shared" si="1"/>
        <v>4476</v>
      </c>
      <c r="F9" s="15">
        <f t="shared" si="2"/>
        <v>32163</v>
      </c>
      <c r="G9" s="16">
        <f t="shared" si="3"/>
        <v>17.670000000000002</v>
      </c>
      <c r="H9" s="31"/>
      <c r="I9" s="36">
        <f t="shared" si="4"/>
        <v>13.97</v>
      </c>
      <c r="J9" s="31"/>
    </row>
    <row r="10" spans="1:10" x14ac:dyDescent="0.25">
      <c r="A10" s="61" t="s">
        <v>6</v>
      </c>
      <c r="B10" s="22">
        <v>15</v>
      </c>
      <c r="C10" s="23">
        <v>25433</v>
      </c>
      <c r="D10" s="24">
        <f t="shared" si="0"/>
        <v>2254</v>
      </c>
      <c r="E10" s="25">
        <f t="shared" si="1"/>
        <v>4476</v>
      </c>
      <c r="F10" s="25">
        <f t="shared" si="2"/>
        <v>32163</v>
      </c>
      <c r="G10" s="17">
        <f t="shared" si="3"/>
        <v>17.670000000000002</v>
      </c>
      <c r="H10" s="31"/>
      <c r="I10" s="37">
        <f t="shared" si="4"/>
        <v>13.97</v>
      </c>
      <c r="J10" s="31"/>
    </row>
    <row r="11" spans="1:10" x14ac:dyDescent="0.25">
      <c r="A11" s="62"/>
      <c r="B11" s="1">
        <v>16</v>
      </c>
      <c r="C11" s="8">
        <v>26038</v>
      </c>
      <c r="D11" s="6">
        <f t="shared" si="0"/>
        <v>2337</v>
      </c>
      <c r="E11" s="2">
        <f t="shared" si="1"/>
        <v>4583</v>
      </c>
      <c r="F11" s="2">
        <f t="shared" si="2"/>
        <v>32958</v>
      </c>
      <c r="G11" s="11">
        <f t="shared" si="3"/>
        <v>18.11</v>
      </c>
      <c r="H11" s="31"/>
      <c r="I11" s="20">
        <f t="shared" si="4"/>
        <v>14.31</v>
      </c>
      <c r="J11" s="31"/>
    </row>
    <row r="12" spans="1:10" x14ac:dyDescent="0.25">
      <c r="A12" s="62"/>
      <c r="B12" s="1">
        <v>17</v>
      </c>
      <c r="C12" s="8">
        <v>26642</v>
      </c>
      <c r="D12" s="6">
        <f t="shared" si="0"/>
        <v>2421</v>
      </c>
      <c r="E12" s="2">
        <f t="shared" si="1"/>
        <v>4689</v>
      </c>
      <c r="F12" s="2">
        <f t="shared" si="2"/>
        <v>33752</v>
      </c>
      <c r="G12" s="11">
        <f t="shared" si="3"/>
        <v>18.55</v>
      </c>
      <c r="H12" s="31"/>
      <c r="I12" s="20">
        <f t="shared" si="4"/>
        <v>14.64</v>
      </c>
      <c r="J12" s="31"/>
    </row>
    <row r="13" spans="1:10" x14ac:dyDescent="0.25">
      <c r="A13" s="62"/>
      <c r="B13" s="1">
        <v>18</v>
      </c>
      <c r="C13" s="8">
        <v>27344</v>
      </c>
      <c r="D13" s="6">
        <f t="shared" si="0"/>
        <v>2518</v>
      </c>
      <c r="E13" s="2">
        <f t="shared" si="1"/>
        <v>4813</v>
      </c>
      <c r="F13" s="2">
        <f t="shared" si="2"/>
        <v>34675</v>
      </c>
      <c r="G13" s="11">
        <f t="shared" si="3"/>
        <v>19.05</v>
      </c>
      <c r="H13" s="31"/>
      <c r="I13" s="20">
        <f t="shared" si="4"/>
        <v>15.02</v>
      </c>
      <c r="J13" s="31"/>
    </row>
    <row r="14" spans="1:10" x14ac:dyDescent="0.25">
      <c r="A14" s="62"/>
      <c r="B14" s="1">
        <v>19</v>
      </c>
      <c r="C14" s="8">
        <v>28081</v>
      </c>
      <c r="D14" s="6">
        <f t="shared" si="0"/>
        <v>2619</v>
      </c>
      <c r="E14" s="2">
        <f t="shared" si="1"/>
        <v>4942</v>
      </c>
      <c r="F14" s="2">
        <f t="shared" si="2"/>
        <v>35642</v>
      </c>
      <c r="G14" s="11">
        <f t="shared" si="3"/>
        <v>19.579999999999998</v>
      </c>
      <c r="H14" s="31"/>
      <c r="I14" s="20">
        <f t="shared" si="4"/>
        <v>15.43</v>
      </c>
      <c r="J14" s="31"/>
    </row>
    <row r="15" spans="1:10" x14ac:dyDescent="0.25">
      <c r="A15" s="62"/>
      <c r="B15" s="1">
        <v>20</v>
      </c>
      <c r="C15" s="8">
        <v>28879</v>
      </c>
      <c r="D15" s="6">
        <f t="shared" si="0"/>
        <v>2730</v>
      </c>
      <c r="E15" s="2">
        <f t="shared" si="1"/>
        <v>5083</v>
      </c>
      <c r="F15" s="2">
        <f t="shared" si="2"/>
        <v>36692</v>
      </c>
      <c r="G15" s="11">
        <f t="shared" si="3"/>
        <v>20.16</v>
      </c>
      <c r="H15" s="31"/>
      <c r="I15" s="20">
        <f t="shared" si="4"/>
        <v>15.87</v>
      </c>
      <c r="J15" s="31"/>
    </row>
    <row r="16" spans="1:10" x14ac:dyDescent="0.25">
      <c r="A16" s="62"/>
      <c r="B16" s="1">
        <v>21</v>
      </c>
      <c r="C16" s="8">
        <v>29659</v>
      </c>
      <c r="D16" s="6">
        <f t="shared" si="0"/>
        <v>2837</v>
      </c>
      <c r="E16" s="2">
        <f t="shared" si="1"/>
        <v>5220</v>
      </c>
      <c r="F16" s="2">
        <f t="shared" si="2"/>
        <v>37716</v>
      </c>
      <c r="G16" s="11">
        <f t="shared" si="3"/>
        <v>20.72</v>
      </c>
      <c r="H16" s="31"/>
      <c r="I16" s="20">
        <f t="shared" si="4"/>
        <v>16.3</v>
      </c>
      <c r="J16" s="31"/>
    </row>
    <row r="17" spans="1:10" ht="15.75" thickBot="1" x14ac:dyDescent="0.3">
      <c r="A17" s="63"/>
      <c r="B17" s="12">
        <v>22</v>
      </c>
      <c r="C17" s="13">
        <v>30505</v>
      </c>
      <c r="D17" s="14">
        <f t="shared" si="0"/>
        <v>2954</v>
      </c>
      <c r="E17" s="15">
        <f t="shared" si="1"/>
        <v>5369</v>
      </c>
      <c r="F17" s="15">
        <f t="shared" si="2"/>
        <v>38828</v>
      </c>
      <c r="G17" s="16">
        <f t="shared" si="3"/>
        <v>21.33</v>
      </c>
      <c r="H17" s="31"/>
      <c r="I17" s="36">
        <f t="shared" si="4"/>
        <v>16.760000000000002</v>
      </c>
      <c r="J17" s="31"/>
    </row>
    <row r="18" spans="1:10" x14ac:dyDescent="0.25">
      <c r="A18" s="61" t="s">
        <v>7</v>
      </c>
      <c r="B18" s="22">
        <v>22</v>
      </c>
      <c r="C18" s="23">
        <v>30505</v>
      </c>
      <c r="D18" s="24">
        <f t="shared" si="0"/>
        <v>2954</v>
      </c>
      <c r="E18" s="25">
        <f t="shared" si="1"/>
        <v>5369</v>
      </c>
      <c r="F18" s="25">
        <f t="shared" si="2"/>
        <v>38828</v>
      </c>
      <c r="G18" s="17">
        <f t="shared" si="3"/>
        <v>21.33</v>
      </c>
      <c r="H18" s="31"/>
      <c r="I18" s="37">
        <f t="shared" si="4"/>
        <v>16.760000000000002</v>
      </c>
      <c r="J18" s="31"/>
    </row>
    <row r="19" spans="1:10" x14ac:dyDescent="0.25">
      <c r="A19" s="62"/>
      <c r="B19" s="1">
        <v>23</v>
      </c>
      <c r="C19" s="8">
        <v>31387</v>
      </c>
      <c r="D19" s="6">
        <f t="shared" si="0"/>
        <v>3076</v>
      </c>
      <c r="E19" s="2">
        <f t="shared" si="1"/>
        <v>5524</v>
      </c>
      <c r="F19" s="2">
        <f t="shared" si="2"/>
        <v>39987</v>
      </c>
      <c r="G19" s="11">
        <f t="shared" si="3"/>
        <v>21.97</v>
      </c>
      <c r="H19" s="31"/>
      <c r="I19" s="20">
        <f t="shared" si="4"/>
        <v>17.25</v>
      </c>
      <c r="J19" s="31"/>
    </row>
    <row r="20" spans="1:10" x14ac:dyDescent="0.25">
      <c r="A20" s="62"/>
      <c r="B20" s="1">
        <v>24</v>
      </c>
      <c r="C20" s="8">
        <v>32296</v>
      </c>
      <c r="D20" s="6">
        <f t="shared" si="0"/>
        <v>3201</v>
      </c>
      <c r="E20" s="2">
        <f t="shared" si="1"/>
        <v>5684</v>
      </c>
      <c r="F20" s="2">
        <f t="shared" si="2"/>
        <v>41181</v>
      </c>
      <c r="G20" s="11">
        <f t="shared" si="3"/>
        <v>22.63</v>
      </c>
      <c r="H20" s="31"/>
      <c r="I20" s="20">
        <f t="shared" si="4"/>
        <v>17.75</v>
      </c>
      <c r="J20" s="31"/>
    </row>
    <row r="21" spans="1:10" x14ac:dyDescent="0.25">
      <c r="A21" s="62"/>
      <c r="B21" s="1">
        <v>25</v>
      </c>
      <c r="C21" s="8">
        <v>33232</v>
      </c>
      <c r="D21" s="6">
        <f t="shared" si="0"/>
        <v>3330</v>
      </c>
      <c r="E21" s="2">
        <f t="shared" si="1"/>
        <v>5849</v>
      </c>
      <c r="F21" s="2">
        <f t="shared" si="2"/>
        <v>42411</v>
      </c>
      <c r="G21" s="11">
        <f t="shared" si="3"/>
        <v>23.3</v>
      </c>
      <c r="H21" s="31"/>
      <c r="I21" s="20">
        <f t="shared" si="4"/>
        <v>18.260000000000002</v>
      </c>
      <c r="J21" s="31"/>
    </row>
    <row r="22" spans="1:10" x14ac:dyDescent="0.25">
      <c r="A22" s="62"/>
      <c r="B22" s="1">
        <v>26</v>
      </c>
      <c r="C22" s="8">
        <v>33882</v>
      </c>
      <c r="D22" s="6">
        <f t="shared" si="0"/>
        <v>3420</v>
      </c>
      <c r="E22" s="2">
        <f t="shared" si="1"/>
        <v>5963</v>
      </c>
      <c r="F22" s="2">
        <f t="shared" si="2"/>
        <v>43265</v>
      </c>
      <c r="G22" s="11">
        <f t="shared" si="3"/>
        <v>23.77</v>
      </c>
      <c r="H22" s="31"/>
      <c r="I22" s="20">
        <f t="shared" si="4"/>
        <v>18.62</v>
      </c>
      <c r="J22" s="31"/>
    </row>
    <row r="23" spans="1:10" x14ac:dyDescent="0.25">
      <c r="A23" s="62"/>
      <c r="B23" s="1">
        <v>27</v>
      </c>
      <c r="C23" s="8">
        <v>34866</v>
      </c>
      <c r="D23" s="6">
        <f t="shared" si="0"/>
        <v>3556</v>
      </c>
      <c r="E23" s="2">
        <f t="shared" si="1"/>
        <v>6136</v>
      </c>
      <c r="F23" s="2">
        <f t="shared" si="2"/>
        <v>44558</v>
      </c>
      <c r="G23" s="11">
        <f t="shared" si="3"/>
        <v>24.48</v>
      </c>
      <c r="H23" s="31"/>
      <c r="I23" s="20">
        <f t="shared" si="4"/>
        <v>19.16</v>
      </c>
      <c r="J23" s="31"/>
    </row>
    <row r="24" spans="1:10" x14ac:dyDescent="0.25">
      <c r="A24" s="62"/>
      <c r="B24" s="1">
        <v>28</v>
      </c>
      <c r="C24" s="8">
        <v>35880</v>
      </c>
      <c r="D24" s="6">
        <f t="shared" si="0"/>
        <v>3696</v>
      </c>
      <c r="E24" s="2">
        <f t="shared" si="1"/>
        <v>6315</v>
      </c>
      <c r="F24" s="2">
        <f t="shared" si="2"/>
        <v>45891</v>
      </c>
      <c r="G24" s="11">
        <f t="shared" si="3"/>
        <v>25.21</v>
      </c>
      <c r="H24" s="31"/>
      <c r="I24" s="20">
        <f t="shared" si="4"/>
        <v>19.71</v>
      </c>
      <c r="J24" s="31"/>
    </row>
    <row r="25" spans="1:10" ht="15.75" thickBot="1" x14ac:dyDescent="0.3">
      <c r="A25" s="63"/>
      <c r="B25" s="12">
        <v>29</v>
      </c>
      <c r="C25" s="13">
        <v>36924</v>
      </c>
      <c r="D25" s="14">
        <f t="shared" si="0"/>
        <v>3840</v>
      </c>
      <c r="E25" s="15">
        <f t="shared" si="1"/>
        <v>6499</v>
      </c>
      <c r="F25" s="15">
        <f t="shared" si="2"/>
        <v>47263</v>
      </c>
      <c r="G25" s="16">
        <f t="shared" si="3"/>
        <v>25.97</v>
      </c>
      <c r="H25" s="31"/>
      <c r="I25" s="36">
        <f t="shared" si="4"/>
        <v>20.29</v>
      </c>
      <c r="J25" s="31"/>
    </row>
    <row r="26" spans="1:10" x14ac:dyDescent="0.25">
      <c r="A26" s="61" t="s">
        <v>8</v>
      </c>
      <c r="B26" s="22">
        <v>29</v>
      </c>
      <c r="C26" s="23">
        <v>36924</v>
      </c>
      <c r="D26" s="24">
        <f t="shared" si="0"/>
        <v>3840</v>
      </c>
      <c r="E26" s="25">
        <f t="shared" si="1"/>
        <v>6499</v>
      </c>
      <c r="F26" s="25">
        <f t="shared" si="2"/>
        <v>47263</v>
      </c>
      <c r="G26" s="17">
        <f t="shared" si="3"/>
        <v>25.97</v>
      </c>
      <c r="H26" s="31"/>
      <c r="I26" s="37">
        <f t="shared" si="4"/>
        <v>20.29</v>
      </c>
      <c r="J26" s="31"/>
    </row>
    <row r="27" spans="1:10" x14ac:dyDescent="0.25">
      <c r="A27" s="62"/>
      <c r="B27" s="1">
        <v>30</v>
      </c>
      <c r="C27" s="8">
        <v>37999</v>
      </c>
      <c r="D27" s="6">
        <f t="shared" si="0"/>
        <v>3988</v>
      </c>
      <c r="E27" s="2">
        <f t="shared" si="1"/>
        <v>6688</v>
      </c>
      <c r="F27" s="2">
        <f t="shared" si="2"/>
        <v>48675</v>
      </c>
      <c r="G27" s="11">
        <f t="shared" si="3"/>
        <v>26.74</v>
      </c>
      <c r="H27" s="31"/>
      <c r="I27" s="20">
        <f t="shared" si="4"/>
        <v>20.88</v>
      </c>
      <c r="J27" s="31"/>
    </row>
    <row r="28" spans="1:10" x14ac:dyDescent="0.25">
      <c r="A28" s="62"/>
      <c r="B28" s="1">
        <v>31</v>
      </c>
      <c r="C28" s="8">
        <v>39105</v>
      </c>
      <c r="D28" s="6">
        <f t="shared" si="0"/>
        <v>4141</v>
      </c>
      <c r="E28" s="2">
        <f t="shared" si="1"/>
        <v>6882</v>
      </c>
      <c r="F28" s="2">
        <f t="shared" si="2"/>
        <v>50128</v>
      </c>
      <c r="G28" s="11">
        <f t="shared" si="3"/>
        <v>27.54</v>
      </c>
      <c r="H28" s="31"/>
      <c r="I28" s="20">
        <f t="shared" si="4"/>
        <v>21.49</v>
      </c>
      <c r="J28" s="31"/>
    </row>
    <row r="29" spans="1:10" x14ac:dyDescent="0.25">
      <c r="A29" s="62"/>
      <c r="B29" s="1">
        <v>32</v>
      </c>
      <c r="C29" s="8">
        <v>40247</v>
      </c>
      <c r="D29" s="6">
        <f t="shared" si="0"/>
        <v>4298</v>
      </c>
      <c r="E29" s="2">
        <f t="shared" si="1"/>
        <v>7083</v>
      </c>
      <c r="F29" s="2">
        <f t="shared" si="2"/>
        <v>51628</v>
      </c>
      <c r="G29" s="11">
        <f t="shared" si="3"/>
        <v>28.37</v>
      </c>
      <c r="H29" s="31"/>
      <c r="I29" s="20">
        <f t="shared" si="4"/>
        <v>22.11</v>
      </c>
      <c r="J29" s="31"/>
    </row>
    <row r="30" spans="1:10" x14ac:dyDescent="0.25">
      <c r="A30" s="62"/>
      <c r="B30" s="1">
        <v>33</v>
      </c>
      <c r="C30" s="8">
        <v>41421</v>
      </c>
      <c r="D30" s="6">
        <f t="shared" si="0"/>
        <v>4460</v>
      </c>
      <c r="E30" s="2">
        <f t="shared" si="1"/>
        <v>7290</v>
      </c>
      <c r="F30" s="2">
        <f t="shared" si="2"/>
        <v>53171</v>
      </c>
      <c r="G30" s="11">
        <f t="shared" si="3"/>
        <v>29.21</v>
      </c>
      <c r="H30" s="31"/>
      <c r="I30" s="20">
        <f t="shared" si="4"/>
        <v>22.76</v>
      </c>
      <c r="J30" s="31"/>
    </row>
    <row r="31" spans="1:10" x14ac:dyDescent="0.25">
      <c r="A31" s="62"/>
      <c r="B31" s="1">
        <v>34</v>
      </c>
      <c r="C31" s="8">
        <v>42632</v>
      </c>
      <c r="D31" s="6">
        <f t="shared" si="0"/>
        <v>4627</v>
      </c>
      <c r="E31" s="2">
        <f t="shared" si="1"/>
        <v>7503</v>
      </c>
      <c r="F31" s="2">
        <f t="shared" si="2"/>
        <v>54762</v>
      </c>
      <c r="G31" s="11">
        <f t="shared" si="3"/>
        <v>30.09</v>
      </c>
      <c r="H31" s="31"/>
      <c r="I31" s="20">
        <f t="shared" si="4"/>
        <v>23.42</v>
      </c>
      <c r="J31" s="31"/>
    </row>
    <row r="32" spans="1:10" x14ac:dyDescent="0.25">
      <c r="A32" s="62"/>
      <c r="B32" s="1">
        <v>35</v>
      </c>
      <c r="C32" s="8">
        <v>43878</v>
      </c>
      <c r="D32" s="6">
        <f t="shared" si="0"/>
        <v>4799</v>
      </c>
      <c r="E32" s="2">
        <f t="shared" si="1"/>
        <v>7723</v>
      </c>
      <c r="F32" s="2">
        <f t="shared" si="2"/>
        <v>56400</v>
      </c>
      <c r="G32" s="11">
        <f t="shared" si="3"/>
        <v>30.99</v>
      </c>
      <c r="H32" s="31"/>
      <c r="I32" s="20">
        <f t="shared" si="4"/>
        <v>24.11</v>
      </c>
      <c r="J32" s="31"/>
    </row>
    <row r="33" spans="1:10" ht="15.75" thickBot="1" x14ac:dyDescent="0.3">
      <c r="A33" s="63"/>
      <c r="B33" s="12">
        <v>36</v>
      </c>
      <c r="C33" s="13">
        <v>45163</v>
      </c>
      <c r="D33" s="14">
        <f t="shared" si="0"/>
        <v>4977</v>
      </c>
      <c r="E33" s="15">
        <f t="shared" si="1"/>
        <v>7949</v>
      </c>
      <c r="F33" s="15">
        <f t="shared" si="2"/>
        <v>58089</v>
      </c>
      <c r="G33" s="16">
        <f t="shared" si="3"/>
        <v>31.92</v>
      </c>
      <c r="H33" s="31"/>
      <c r="I33" s="36">
        <f t="shared" si="4"/>
        <v>24.81</v>
      </c>
      <c r="J33" s="31"/>
    </row>
    <row r="34" spans="1:10" x14ac:dyDescent="0.25">
      <c r="A34" s="61" t="s">
        <v>9</v>
      </c>
      <c r="B34" s="22">
        <v>36</v>
      </c>
      <c r="C34" s="23">
        <v>45163</v>
      </c>
      <c r="D34" s="24">
        <f t="shared" si="0"/>
        <v>4977</v>
      </c>
      <c r="E34" s="25">
        <f t="shared" si="1"/>
        <v>7949</v>
      </c>
      <c r="F34" s="25">
        <f t="shared" si="2"/>
        <v>58089</v>
      </c>
      <c r="G34" s="17">
        <f t="shared" si="3"/>
        <v>31.92</v>
      </c>
      <c r="H34" s="31"/>
      <c r="I34" s="37">
        <f t="shared" si="4"/>
        <v>24.81</v>
      </c>
      <c r="J34" s="31"/>
    </row>
    <row r="35" spans="1:10" x14ac:dyDescent="0.25">
      <c r="A35" s="62"/>
      <c r="B35" s="1">
        <v>37</v>
      </c>
      <c r="C35" s="8">
        <v>46485</v>
      </c>
      <c r="D35" s="6">
        <f t="shared" si="0"/>
        <v>5159</v>
      </c>
      <c r="E35" s="2">
        <f t="shared" si="1"/>
        <v>8181</v>
      </c>
      <c r="F35" s="2">
        <f t="shared" si="2"/>
        <v>59825</v>
      </c>
      <c r="G35" s="11">
        <f t="shared" si="3"/>
        <v>32.869999999999997</v>
      </c>
      <c r="H35" s="31"/>
      <c r="I35" s="20">
        <f t="shared" si="4"/>
        <v>25.54</v>
      </c>
      <c r="J35" s="31"/>
    </row>
    <row r="36" spans="1:10" x14ac:dyDescent="0.25">
      <c r="A36" s="62"/>
      <c r="B36" s="1">
        <v>38</v>
      </c>
      <c r="C36" s="8">
        <v>47874</v>
      </c>
      <c r="D36" s="6">
        <f t="shared" si="0"/>
        <v>5351</v>
      </c>
      <c r="E36" s="2">
        <f t="shared" si="1"/>
        <v>8426</v>
      </c>
      <c r="F36" s="2">
        <f t="shared" si="2"/>
        <v>61651</v>
      </c>
      <c r="G36" s="11">
        <f t="shared" si="3"/>
        <v>33.869999999999997</v>
      </c>
      <c r="H36" s="31"/>
      <c r="I36" s="20">
        <f t="shared" si="4"/>
        <v>26.3</v>
      </c>
      <c r="J36" s="31"/>
    </row>
    <row r="37" spans="1:10" x14ac:dyDescent="0.25">
      <c r="A37" s="62"/>
      <c r="B37" s="1">
        <v>40</v>
      </c>
      <c r="C37" s="8">
        <v>50694</v>
      </c>
      <c r="D37" s="6">
        <f t="shared" si="0"/>
        <v>5740</v>
      </c>
      <c r="E37" s="2">
        <f t="shared" si="1"/>
        <v>8922</v>
      </c>
      <c r="F37" s="2">
        <f t="shared" si="2"/>
        <v>65356</v>
      </c>
      <c r="G37" s="11">
        <f t="shared" si="3"/>
        <v>35.909999999999997</v>
      </c>
      <c r="H37" s="31"/>
      <c r="I37" s="20">
        <f t="shared" si="4"/>
        <v>27.85</v>
      </c>
      <c r="J37" s="31"/>
    </row>
    <row r="38" spans="1:10" x14ac:dyDescent="0.25">
      <c r="A38" s="62"/>
      <c r="B38" s="1">
        <v>41</v>
      </c>
      <c r="C38" s="8">
        <v>52183</v>
      </c>
      <c r="D38" s="6">
        <f t="shared" si="0"/>
        <v>5945</v>
      </c>
      <c r="E38" s="2">
        <f t="shared" si="1"/>
        <v>9184</v>
      </c>
      <c r="F38" s="2">
        <f t="shared" si="2"/>
        <v>67312</v>
      </c>
      <c r="G38" s="11">
        <f t="shared" si="3"/>
        <v>36.979999999999997</v>
      </c>
      <c r="H38" s="31"/>
      <c r="I38" s="20">
        <f t="shared" si="4"/>
        <v>28.67</v>
      </c>
      <c r="J38" s="31"/>
    </row>
    <row r="39" spans="1:10" x14ac:dyDescent="0.25">
      <c r="A39" s="62"/>
      <c r="B39" s="1">
        <v>43</v>
      </c>
      <c r="C39" s="8">
        <v>55295</v>
      </c>
      <c r="D39" s="6">
        <f t="shared" si="0"/>
        <v>6375</v>
      </c>
      <c r="E39" s="2">
        <f t="shared" si="1"/>
        <v>9732</v>
      </c>
      <c r="F39" s="2">
        <f t="shared" si="2"/>
        <v>71402</v>
      </c>
      <c r="G39" s="11">
        <f t="shared" si="3"/>
        <v>39.229999999999997</v>
      </c>
      <c r="H39" s="31"/>
      <c r="I39" s="20">
        <f t="shared" si="4"/>
        <v>30.38</v>
      </c>
      <c r="J39" s="31"/>
    </row>
    <row r="40" spans="1:10" ht="15.75" thickBot="1" x14ac:dyDescent="0.3">
      <c r="A40" s="63"/>
      <c r="B40" s="12">
        <v>44</v>
      </c>
      <c r="C40" s="13">
        <v>56921</v>
      </c>
      <c r="D40" s="14">
        <f t="shared" si="0"/>
        <v>6599</v>
      </c>
      <c r="E40" s="15">
        <f t="shared" si="1"/>
        <v>10018</v>
      </c>
      <c r="F40" s="15">
        <f t="shared" si="2"/>
        <v>73538</v>
      </c>
      <c r="G40" s="16">
        <f t="shared" si="3"/>
        <v>40.409999999999997</v>
      </c>
      <c r="H40" s="31"/>
      <c r="I40" s="38">
        <f t="shared" si="4"/>
        <v>31.28</v>
      </c>
      <c r="J40" s="31"/>
    </row>
    <row r="41" spans="1:10" x14ac:dyDescent="0.25">
      <c r="A41" s="61" t="s">
        <v>10</v>
      </c>
      <c r="B41" s="22">
        <v>44</v>
      </c>
      <c r="C41" s="23">
        <v>56921</v>
      </c>
      <c r="D41" s="24">
        <f t="shared" si="0"/>
        <v>6599</v>
      </c>
      <c r="E41" s="25">
        <f t="shared" si="1"/>
        <v>10018</v>
      </c>
      <c r="F41" s="25">
        <f t="shared" si="2"/>
        <v>73538</v>
      </c>
      <c r="G41" s="17">
        <f t="shared" si="3"/>
        <v>40.409999999999997</v>
      </c>
      <c r="H41" s="31"/>
      <c r="I41" s="19">
        <f t="shared" si="4"/>
        <v>31.28</v>
      </c>
      <c r="J41" s="31"/>
    </row>
    <row r="42" spans="1:10" x14ac:dyDescent="0.25">
      <c r="A42" s="62"/>
      <c r="B42" s="1">
        <v>46</v>
      </c>
      <c r="C42" s="8">
        <v>60321</v>
      </c>
      <c r="D42" s="6">
        <f t="shared" si="0"/>
        <v>7068</v>
      </c>
      <c r="E42" s="2">
        <f t="shared" si="1"/>
        <v>10616</v>
      </c>
      <c r="F42" s="2">
        <f t="shared" si="2"/>
        <v>78005</v>
      </c>
      <c r="G42" s="11">
        <f t="shared" si="3"/>
        <v>42.86</v>
      </c>
      <c r="H42" s="31"/>
      <c r="I42" s="20">
        <f t="shared" si="4"/>
        <v>33.14</v>
      </c>
      <c r="J42" s="31"/>
    </row>
    <row r="43" spans="1:10" x14ac:dyDescent="0.25">
      <c r="A43" s="62"/>
      <c r="B43" s="1">
        <v>47</v>
      </c>
      <c r="C43" s="8">
        <v>62098</v>
      </c>
      <c r="D43" s="6">
        <f t="shared" si="0"/>
        <v>7314</v>
      </c>
      <c r="E43" s="2">
        <f t="shared" si="1"/>
        <v>10929</v>
      </c>
      <c r="F43" s="2">
        <f t="shared" si="2"/>
        <v>80341</v>
      </c>
      <c r="G43" s="11">
        <f t="shared" si="3"/>
        <v>44.14</v>
      </c>
      <c r="H43" s="31"/>
      <c r="I43" s="20">
        <f t="shared" si="4"/>
        <v>34.119999999999997</v>
      </c>
      <c r="J43" s="31"/>
    </row>
    <row r="44" spans="1:10" x14ac:dyDescent="0.25">
      <c r="A44" s="62"/>
      <c r="B44" s="1">
        <v>48</v>
      </c>
      <c r="C44" s="8">
        <v>63929</v>
      </c>
      <c r="D44" s="6">
        <f t="shared" si="0"/>
        <v>7566</v>
      </c>
      <c r="E44" s="2">
        <f t="shared" si="1"/>
        <v>11252</v>
      </c>
      <c r="F44" s="2">
        <f t="shared" si="2"/>
        <v>82747</v>
      </c>
      <c r="G44" s="11">
        <f t="shared" si="3"/>
        <v>45.47</v>
      </c>
      <c r="H44" s="31"/>
      <c r="I44" s="20">
        <f t="shared" si="4"/>
        <v>35.130000000000003</v>
      </c>
      <c r="J44" s="31"/>
    </row>
    <row r="45" spans="1:10" x14ac:dyDescent="0.25">
      <c r="A45" s="62"/>
      <c r="B45" s="1">
        <v>49</v>
      </c>
      <c r="C45" s="8">
        <v>65814</v>
      </c>
      <c r="D45" s="6">
        <f t="shared" si="0"/>
        <v>7827</v>
      </c>
      <c r="E45" s="2">
        <f t="shared" si="1"/>
        <v>11583</v>
      </c>
      <c r="F45" s="2">
        <f t="shared" si="2"/>
        <v>85224</v>
      </c>
      <c r="G45" s="11">
        <f t="shared" si="3"/>
        <v>46.83</v>
      </c>
      <c r="H45" s="31"/>
      <c r="I45" s="20">
        <f t="shared" si="4"/>
        <v>36.159999999999997</v>
      </c>
      <c r="J45" s="31"/>
    </row>
    <row r="46" spans="1:10" ht="15.75" thickBot="1" x14ac:dyDescent="0.3">
      <c r="A46" s="63"/>
      <c r="B46" s="12">
        <v>50</v>
      </c>
      <c r="C46" s="13">
        <v>67757</v>
      </c>
      <c r="D46" s="14">
        <f>ROUND(SUM(C46-9100)*13.8%,0)</f>
        <v>8095</v>
      </c>
      <c r="E46" s="15">
        <f t="shared" si="1"/>
        <v>11925</v>
      </c>
      <c r="F46" s="15">
        <f t="shared" si="2"/>
        <v>87777</v>
      </c>
      <c r="G46" s="16">
        <f t="shared" si="3"/>
        <v>48.23</v>
      </c>
      <c r="H46" s="31"/>
      <c r="I46" s="21">
        <f t="shared" si="4"/>
        <v>37.229999999999997</v>
      </c>
      <c r="J46" s="31"/>
    </row>
    <row r="47" spans="1:10" ht="15.75" thickBot="1" x14ac:dyDescent="0.3">
      <c r="A47" s="60"/>
      <c r="B47" s="59"/>
      <c r="C47" s="59"/>
      <c r="D47" s="53"/>
      <c r="E47" s="59"/>
      <c r="F47" s="53"/>
      <c r="G47" s="59"/>
      <c r="H47" s="53"/>
      <c r="I47" s="59"/>
      <c r="J47" s="54"/>
    </row>
  </sheetData>
  <mergeCells count="7">
    <mergeCell ref="A41:A46"/>
    <mergeCell ref="A1:D1"/>
    <mergeCell ref="A3:A9"/>
    <mergeCell ref="A10:A17"/>
    <mergeCell ref="A18:A25"/>
    <mergeCell ref="A26:A33"/>
    <mergeCell ref="A34:A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8593-1820-40B7-AB1F-376595737A06}">
  <dimension ref="A1:J678"/>
  <sheetViews>
    <sheetView workbookViewId="0">
      <selection activeCell="C3" sqref="C3"/>
    </sheetView>
  </sheetViews>
  <sheetFormatPr defaultRowHeight="15" x14ac:dyDescent="0.25"/>
  <cols>
    <col min="1" max="1" width="9.140625" style="4"/>
    <col min="2" max="2" width="10.85546875" customWidth="1"/>
    <col min="3" max="3" width="11.7109375" customWidth="1"/>
    <col min="4" max="4" width="11.42578125" style="5" customWidth="1"/>
    <col min="5" max="6" width="11.42578125" customWidth="1"/>
    <col min="7" max="7" width="14.5703125" style="10" customWidth="1"/>
    <col min="8" max="8" width="11.7109375" style="9" customWidth="1"/>
    <col min="9" max="9" width="14.140625" style="10" customWidth="1"/>
  </cols>
  <sheetData>
    <row r="1" spans="1:10" ht="62.25" customHeight="1" thickBot="1" x14ac:dyDescent="0.3">
      <c r="A1" s="64" t="s">
        <v>11</v>
      </c>
      <c r="B1" s="65"/>
      <c r="C1" s="65"/>
      <c r="D1" s="70"/>
      <c r="E1" s="44"/>
      <c r="F1" s="44"/>
      <c r="G1" s="45"/>
      <c r="H1" s="44"/>
      <c r="I1" s="45"/>
      <c r="J1" s="46"/>
    </row>
    <row r="2" spans="1:10" ht="60" customHeight="1" thickBot="1" x14ac:dyDescent="0.3">
      <c r="A2" s="47" t="s">
        <v>0</v>
      </c>
      <c r="B2" s="26" t="s">
        <v>1</v>
      </c>
      <c r="C2" s="27" t="s">
        <v>12</v>
      </c>
      <c r="D2" s="28" t="s">
        <v>2</v>
      </c>
      <c r="E2" s="29" t="s">
        <v>3</v>
      </c>
      <c r="F2" s="29" t="s">
        <v>4</v>
      </c>
      <c r="G2" s="30" t="s">
        <v>13</v>
      </c>
      <c r="H2" s="48"/>
      <c r="I2" s="18" t="s">
        <v>14</v>
      </c>
      <c r="J2" s="49"/>
    </row>
    <row r="3" spans="1:10" x14ac:dyDescent="0.25">
      <c r="A3" s="71" t="s">
        <v>5</v>
      </c>
      <c r="B3" s="32">
        <v>9</v>
      </c>
      <c r="C3" s="33">
        <v>23028</v>
      </c>
      <c r="D3" s="24">
        <f t="shared" ref="D3:D46" si="0">ROUND(SUM(C3-9100)*13.8%,0)</f>
        <v>1922</v>
      </c>
      <c r="E3" s="25">
        <f>ROUND(SUM(C3*17.6%),0)</f>
        <v>4053</v>
      </c>
      <c r="F3" s="25">
        <f>SUM(C3:E3)</f>
        <v>29003</v>
      </c>
      <c r="G3" s="17">
        <f>ROUND(F3/1820,2)</f>
        <v>15.94</v>
      </c>
      <c r="H3" s="50"/>
      <c r="I3" s="39">
        <f>ROUND(C3/1820,2)</f>
        <v>12.65</v>
      </c>
      <c r="J3" s="49"/>
    </row>
    <row r="4" spans="1:10" x14ac:dyDescent="0.25">
      <c r="A4" s="72"/>
      <c r="B4" s="3">
        <v>10</v>
      </c>
      <c r="C4" s="7">
        <v>23414</v>
      </c>
      <c r="D4" s="6">
        <f t="shared" si="0"/>
        <v>1975</v>
      </c>
      <c r="E4" s="2">
        <f t="shared" ref="E4:E46" si="1">ROUND(SUM(C4*17.6%),0)</f>
        <v>4121</v>
      </c>
      <c r="F4" s="2">
        <f t="shared" ref="F4:F46" si="2">SUM(C4:E4)</f>
        <v>29510</v>
      </c>
      <c r="G4" s="11">
        <f t="shared" ref="G4:G46" si="3">ROUND(F4/1820,2)</f>
        <v>16.21</v>
      </c>
      <c r="H4" s="50"/>
      <c r="I4" s="39">
        <f t="shared" ref="I4:I46" si="4">ROUND(C4/1820,2)</f>
        <v>12.86</v>
      </c>
      <c r="J4" s="49"/>
    </row>
    <row r="5" spans="1:10" x14ac:dyDescent="0.25">
      <c r="A5" s="72"/>
      <c r="B5" s="3">
        <v>11</v>
      </c>
      <c r="C5" s="7">
        <v>23881</v>
      </c>
      <c r="D5" s="6">
        <f t="shared" si="0"/>
        <v>2040</v>
      </c>
      <c r="E5" s="2">
        <f t="shared" si="1"/>
        <v>4203</v>
      </c>
      <c r="F5" s="2">
        <f t="shared" si="2"/>
        <v>30124</v>
      </c>
      <c r="G5" s="11">
        <f t="shared" si="3"/>
        <v>16.55</v>
      </c>
      <c r="H5" s="50"/>
      <c r="I5" s="39">
        <f t="shared" si="4"/>
        <v>13.12</v>
      </c>
      <c r="J5" s="49"/>
    </row>
    <row r="6" spans="1:10" x14ac:dyDescent="0.25">
      <c r="A6" s="72"/>
      <c r="B6" s="3">
        <v>12</v>
      </c>
      <c r="C6" s="7">
        <v>24344</v>
      </c>
      <c r="D6" s="6">
        <f t="shared" si="0"/>
        <v>2104</v>
      </c>
      <c r="E6" s="2">
        <f t="shared" si="1"/>
        <v>4285</v>
      </c>
      <c r="F6" s="2">
        <f t="shared" si="2"/>
        <v>30733</v>
      </c>
      <c r="G6" s="11">
        <f t="shared" si="3"/>
        <v>16.89</v>
      </c>
      <c r="H6" s="50"/>
      <c r="I6" s="39">
        <f t="shared" si="4"/>
        <v>13.38</v>
      </c>
      <c r="J6" s="49"/>
    </row>
    <row r="7" spans="1:10" x14ac:dyDescent="0.25">
      <c r="A7" s="72"/>
      <c r="B7" s="3">
        <v>13</v>
      </c>
      <c r="C7" s="7">
        <v>24900</v>
      </c>
      <c r="D7" s="6">
        <f t="shared" si="0"/>
        <v>2180</v>
      </c>
      <c r="E7" s="2">
        <f t="shared" si="1"/>
        <v>4382</v>
      </c>
      <c r="F7" s="2">
        <f t="shared" si="2"/>
        <v>31462</v>
      </c>
      <c r="G7" s="11">
        <f t="shared" si="3"/>
        <v>17.29</v>
      </c>
      <c r="H7" s="50"/>
      <c r="I7" s="39">
        <f t="shared" si="4"/>
        <v>13.68</v>
      </c>
      <c r="J7" s="49"/>
    </row>
    <row r="8" spans="1:10" x14ac:dyDescent="0.25">
      <c r="A8" s="72"/>
      <c r="B8" s="3">
        <v>14</v>
      </c>
      <c r="C8" s="7">
        <v>25448</v>
      </c>
      <c r="D8" s="6">
        <f t="shared" si="0"/>
        <v>2256</v>
      </c>
      <c r="E8" s="2">
        <f t="shared" si="1"/>
        <v>4479</v>
      </c>
      <c r="F8" s="2">
        <f t="shared" si="2"/>
        <v>32183</v>
      </c>
      <c r="G8" s="11">
        <f t="shared" si="3"/>
        <v>17.68</v>
      </c>
      <c r="H8" s="50"/>
      <c r="I8" s="39">
        <f t="shared" si="4"/>
        <v>13.98</v>
      </c>
      <c r="J8" s="49"/>
    </row>
    <row r="9" spans="1:10" ht="15.75" thickBot="1" x14ac:dyDescent="0.3">
      <c r="A9" s="73"/>
      <c r="B9" s="34">
        <v>15</v>
      </c>
      <c r="C9" s="35">
        <v>25733</v>
      </c>
      <c r="D9" s="14">
        <f t="shared" si="0"/>
        <v>2295</v>
      </c>
      <c r="E9" s="15">
        <f t="shared" si="1"/>
        <v>4529</v>
      </c>
      <c r="F9" s="15">
        <f t="shared" si="2"/>
        <v>32557</v>
      </c>
      <c r="G9" s="16">
        <f t="shared" si="3"/>
        <v>17.89</v>
      </c>
      <c r="H9" s="50"/>
      <c r="I9" s="40">
        <f t="shared" si="4"/>
        <v>14.14</v>
      </c>
      <c r="J9" s="51"/>
    </row>
    <row r="10" spans="1:10" x14ac:dyDescent="0.25">
      <c r="A10" s="71" t="s">
        <v>6</v>
      </c>
      <c r="B10" s="32">
        <v>15</v>
      </c>
      <c r="C10" s="33">
        <v>25733</v>
      </c>
      <c r="D10" s="24">
        <f t="shared" si="0"/>
        <v>2295</v>
      </c>
      <c r="E10" s="25">
        <f t="shared" si="1"/>
        <v>4529</v>
      </c>
      <c r="F10" s="25">
        <f t="shared" si="2"/>
        <v>32557</v>
      </c>
      <c r="G10" s="17">
        <f t="shared" si="3"/>
        <v>17.89</v>
      </c>
      <c r="H10" s="50"/>
      <c r="I10" s="41">
        <f t="shared" si="4"/>
        <v>14.14</v>
      </c>
      <c r="J10" s="49"/>
    </row>
    <row r="11" spans="1:10" x14ac:dyDescent="0.25">
      <c r="A11" s="72"/>
      <c r="B11" s="3">
        <v>16</v>
      </c>
      <c r="C11" s="7">
        <v>26338</v>
      </c>
      <c r="D11" s="6">
        <f t="shared" si="0"/>
        <v>2379</v>
      </c>
      <c r="E11" s="2">
        <f t="shared" si="1"/>
        <v>4635</v>
      </c>
      <c r="F11" s="2">
        <f t="shared" si="2"/>
        <v>33352</v>
      </c>
      <c r="G11" s="11">
        <f t="shared" si="3"/>
        <v>18.329999999999998</v>
      </c>
      <c r="H11" s="50"/>
      <c r="I11" s="39">
        <f t="shared" si="4"/>
        <v>14.47</v>
      </c>
      <c r="J11" s="49"/>
    </row>
    <row r="12" spans="1:10" x14ac:dyDescent="0.25">
      <c r="A12" s="72"/>
      <c r="B12" s="3">
        <v>17</v>
      </c>
      <c r="C12" s="7">
        <v>26942</v>
      </c>
      <c r="D12" s="6">
        <f t="shared" si="0"/>
        <v>2462</v>
      </c>
      <c r="E12" s="2">
        <f t="shared" si="1"/>
        <v>4742</v>
      </c>
      <c r="F12" s="2">
        <f t="shared" si="2"/>
        <v>34146</v>
      </c>
      <c r="G12" s="11">
        <f t="shared" si="3"/>
        <v>18.760000000000002</v>
      </c>
      <c r="H12" s="50"/>
      <c r="I12" s="39">
        <f t="shared" si="4"/>
        <v>14.8</v>
      </c>
      <c r="J12" s="49"/>
    </row>
    <row r="13" spans="1:10" x14ac:dyDescent="0.25">
      <c r="A13" s="72"/>
      <c r="B13" s="3">
        <v>18</v>
      </c>
      <c r="C13" s="7">
        <v>27644</v>
      </c>
      <c r="D13" s="6">
        <f t="shared" si="0"/>
        <v>2559</v>
      </c>
      <c r="E13" s="2">
        <f t="shared" si="1"/>
        <v>4865</v>
      </c>
      <c r="F13" s="2">
        <f t="shared" si="2"/>
        <v>35068</v>
      </c>
      <c r="G13" s="11">
        <f t="shared" si="3"/>
        <v>19.27</v>
      </c>
      <c r="H13" s="50"/>
      <c r="I13" s="39">
        <f t="shared" si="4"/>
        <v>15.19</v>
      </c>
      <c r="J13" s="49"/>
    </row>
    <row r="14" spans="1:10" x14ac:dyDescent="0.25">
      <c r="A14" s="72"/>
      <c r="B14" s="3">
        <v>19</v>
      </c>
      <c r="C14" s="7">
        <v>28381</v>
      </c>
      <c r="D14" s="6">
        <f t="shared" si="0"/>
        <v>2661</v>
      </c>
      <c r="E14" s="2">
        <f t="shared" si="1"/>
        <v>4995</v>
      </c>
      <c r="F14" s="2">
        <f t="shared" si="2"/>
        <v>36037</v>
      </c>
      <c r="G14" s="11">
        <f t="shared" si="3"/>
        <v>19.8</v>
      </c>
      <c r="H14" s="50"/>
      <c r="I14" s="39">
        <f t="shared" si="4"/>
        <v>15.59</v>
      </c>
      <c r="J14" s="49"/>
    </row>
    <row r="15" spans="1:10" x14ac:dyDescent="0.25">
      <c r="A15" s="72"/>
      <c r="B15" s="3">
        <v>20</v>
      </c>
      <c r="C15" s="7">
        <v>29179</v>
      </c>
      <c r="D15" s="6">
        <f t="shared" si="0"/>
        <v>2771</v>
      </c>
      <c r="E15" s="2">
        <f t="shared" si="1"/>
        <v>5136</v>
      </c>
      <c r="F15" s="2">
        <f t="shared" si="2"/>
        <v>37086</v>
      </c>
      <c r="G15" s="11">
        <f t="shared" si="3"/>
        <v>20.38</v>
      </c>
      <c r="H15" s="50"/>
      <c r="I15" s="39">
        <f t="shared" si="4"/>
        <v>16.03</v>
      </c>
      <c r="J15" s="49"/>
    </row>
    <row r="16" spans="1:10" x14ac:dyDescent="0.25">
      <c r="A16" s="72"/>
      <c r="B16" s="3">
        <v>21</v>
      </c>
      <c r="C16" s="7">
        <v>29959</v>
      </c>
      <c r="D16" s="6">
        <f t="shared" si="0"/>
        <v>2879</v>
      </c>
      <c r="E16" s="2">
        <f t="shared" si="1"/>
        <v>5273</v>
      </c>
      <c r="F16" s="2">
        <f t="shared" si="2"/>
        <v>38111</v>
      </c>
      <c r="G16" s="11">
        <f t="shared" si="3"/>
        <v>20.94</v>
      </c>
      <c r="H16" s="50"/>
      <c r="I16" s="39">
        <f t="shared" si="4"/>
        <v>16.46</v>
      </c>
      <c r="J16" s="49"/>
    </row>
    <row r="17" spans="1:10" ht="15.75" thickBot="1" x14ac:dyDescent="0.3">
      <c r="A17" s="73"/>
      <c r="B17" s="34">
        <v>22</v>
      </c>
      <c r="C17" s="35">
        <v>30805</v>
      </c>
      <c r="D17" s="14">
        <f t="shared" si="0"/>
        <v>2995</v>
      </c>
      <c r="E17" s="15">
        <f t="shared" si="1"/>
        <v>5422</v>
      </c>
      <c r="F17" s="15">
        <f t="shared" si="2"/>
        <v>39222</v>
      </c>
      <c r="G17" s="16">
        <f t="shared" si="3"/>
        <v>21.55</v>
      </c>
      <c r="H17" s="50"/>
      <c r="I17" s="40">
        <f t="shared" si="4"/>
        <v>16.93</v>
      </c>
      <c r="J17" s="51"/>
    </row>
    <row r="18" spans="1:10" x14ac:dyDescent="0.25">
      <c r="A18" s="71" t="s">
        <v>7</v>
      </c>
      <c r="B18" s="32">
        <v>22</v>
      </c>
      <c r="C18" s="33">
        <v>30805</v>
      </c>
      <c r="D18" s="24">
        <f t="shared" si="0"/>
        <v>2995</v>
      </c>
      <c r="E18" s="25">
        <f t="shared" si="1"/>
        <v>5422</v>
      </c>
      <c r="F18" s="25">
        <f t="shared" si="2"/>
        <v>39222</v>
      </c>
      <c r="G18" s="17">
        <f t="shared" si="3"/>
        <v>21.55</v>
      </c>
      <c r="H18" s="50"/>
      <c r="I18" s="41">
        <f t="shared" si="4"/>
        <v>16.93</v>
      </c>
      <c r="J18" s="49"/>
    </row>
    <row r="19" spans="1:10" x14ac:dyDescent="0.25">
      <c r="A19" s="72"/>
      <c r="B19" s="3">
        <v>23</v>
      </c>
      <c r="C19" s="7">
        <v>31637</v>
      </c>
      <c r="D19" s="6">
        <f t="shared" si="0"/>
        <v>3110</v>
      </c>
      <c r="E19" s="2">
        <f t="shared" si="1"/>
        <v>5568</v>
      </c>
      <c r="F19" s="2">
        <f t="shared" si="2"/>
        <v>40315</v>
      </c>
      <c r="G19" s="11">
        <f t="shared" si="3"/>
        <v>22.15</v>
      </c>
      <c r="H19" s="50"/>
      <c r="I19" s="39">
        <f t="shared" si="4"/>
        <v>17.38</v>
      </c>
      <c r="J19" s="49"/>
    </row>
    <row r="20" spans="1:10" x14ac:dyDescent="0.25">
      <c r="A20" s="72"/>
      <c r="B20" s="3">
        <v>24</v>
      </c>
      <c r="C20" s="7">
        <v>32546</v>
      </c>
      <c r="D20" s="6">
        <f t="shared" si="0"/>
        <v>3236</v>
      </c>
      <c r="E20" s="2">
        <f t="shared" si="1"/>
        <v>5728</v>
      </c>
      <c r="F20" s="2">
        <f t="shared" si="2"/>
        <v>41510</v>
      </c>
      <c r="G20" s="11">
        <f t="shared" si="3"/>
        <v>22.81</v>
      </c>
      <c r="H20" s="50"/>
      <c r="I20" s="39">
        <f t="shared" si="4"/>
        <v>17.88</v>
      </c>
      <c r="J20" s="49"/>
    </row>
    <row r="21" spans="1:10" x14ac:dyDescent="0.25">
      <c r="A21" s="72"/>
      <c r="B21" s="3">
        <v>25</v>
      </c>
      <c r="C21" s="7">
        <v>33482</v>
      </c>
      <c r="D21" s="6">
        <f t="shared" si="0"/>
        <v>3365</v>
      </c>
      <c r="E21" s="2">
        <f t="shared" si="1"/>
        <v>5893</v>
      </c>
      <c r="F21" s="2">
        <f t="shared" si="2"/>
        <v>42740</v>
      </c>
      <c r="G21" s="11">
        <f t="shared" si="3"/>
        <v>23.48</v>
      </c>
      <c r="H21" s="50"/>
      <c r="I21" s="39">
        <f t="shared" si="4"/>
        <v>18.399999999999999</v>
      </c>
      <c r="J21" s="49"/>
    </row>
    <row r="22" spans="1:10" x14ac:dyDescent="0.25">
      <c r="A22" s="72"/>
      <c r="B22" s="3">
        <v>26</v>
      </c>
      <c r="C22" s="7">
        <v>34132</v>
      </c>
      <c r="D22" s="6">
        <f t="shared" si="0"/>
        <v>3454</v>
      </c>
      <c r="E22" s="2">
        <f t="shared" si="1"/>
        <v>6007</v>
      </c>
      <c r="F22" s="2">
        <f t="shared" si="2"/>
        <v>43593</v>
      </c>
      <c r="G22" s="11">
        <f t="shared" si="3"/>
        <v>23.95</v>
      </c>
      <c r="H22" s="50"/>
      <c r="I22" s="39">
        <f t="shared" si="4"/>
        <v>18.75</v>
      </c>
      <c r="J22" s="49"/>
    </row>
    <row r="23" spans="1:10" x14ac:dyDescent="0.25">
      <c r="A23" s="72"/>
      <c r="B23" s="3">
        <v>27</v>
      </c>
      <c r="C23" s="7">
        <v>35116</v>
      </c>
      <c r="D23" s="6">
        <f t="shared" si="0"/>
        <v>3590</v>
      </c>
      <c r="E23" s="2">
        <f t="shared" si="1"/>
        <v>6180</v>
      </c>
      <c r="F23" s="2">
        <f t="shared" si="2"/>
        <v>44886</v>
      </c>
      <c r="G23" s="11">
        <f t="shared" si="3"/>
        <v>24.66</v>
      </c>
      <c r="H23" s="50"/>
      <c r="I23" s="39">
        <f t="shared" si="4"/>
        <v>19.29</v>
      </c>
      <c r="J23" s="49"/>
    </row>
    <row r="24" spans="1:10" x14ac:dyDescent="0.25">
      <c r="A24" s="72"/>
      <c r="B24" s="3">
        <v>28</v>
      </c>
      <c r="C24" s="7">
        <v>36130</v>
      </c>
      <c r="D24" s="6">
        <f t="shared" si="0"/>
        <v>3730</v>
      </c>
      <c r="E24" s="2">
        <f t="shared" si="1"/>
        <v>6359</v>
      </c>
      <c r="F24" s="2">
        <f t="shared" si="2"/>
        <v>46219</v>
      </c>
      <c r="G24" s="11">
        <f t="shared" si="3"/>
        <v>25.4</v>
      </c>
      <c r="H24" s="50"/>
      <c r="I24" s="39">
        <f t="shared" si="4"/>
        <v>19.850000000000001</v>
      </c>
      <c r="J24" s="49"/>
    </row>
    <row r="25" spans="1:10" ht="15.75" thickBot="1" x14ac:dyDescent="0.3">
      <c r="A25" s="73"/>
      <c r="B25" s="34">
        <v>29</v>
      </c>
      <c r="C25" s="35">
        <v>37174</v>
      </c>
      <c r="D25" s="14">
        <f t="shared" si="0"/>
        <v>3874</v>
      </c>
      <c r="E25" s="15">
        <f t="shared" si="1"/>
        <v>6543</v>
      </c>
      <c r="F25" s="15">
        <f t="shared" si="2"/>
        <v>47591</v>
      </c>
      <c r="G25" s="16">
        <f t="shared" si="3"/>
        <v>26.15</v>
      </c>
      <c r="H25" s="50"/>
      <c r="I25" s="40">
        <f t="shared" si="4"/>
        <v>20.43</v>
      </c>
      <c r="J25" s="51"/>
    </row>
    <row r="26" spans="1:10" x14ac:dyDescent="0.25">
      <c r="A26" s="71" t="s">
        <v>8</v>
      </c>
      <c r="B26" s="32">
        <v>29</v>
      </c>
      <c r="C26" s="33">
        <v>37174</v>
      </c>
      <c r="D26" s="24">
        <f t="shared" si="0"/>
        <v>3874</v>
      </c>
      <c r="E26" s="25">
        <f t="shared" si="1"/>
        <v>6543</v>
      </c>
      <c r="F26" s="25">
        <f t="shared" si="2"/>
        <v>47591</v>
      </c>
      <c r="G26" s="17">
        <f t="shared" si="3"/>
        <v>26.15</v>
      </c>
      <c r="H26" s="50"/>
      <c r="I26" s="41">
        <f t="shared" si="4"/>
        <v>20.43</v>
      </c>
      <c r="J26" s="49"/>
    </row>
    <row r="27" spans="1:10" x14ac:dyDescent="0.25">
      <c r="A27" s="72"/>
      <c r="B27" s="3">
        <v>30</v>
      </c>
      <c r="C27" s="7">
        <v>38249</v>
      </c>
      <c r="D27" s="6">
        <f t="shared" si="0"/>
        <v>4023</v>
      </c>
      <c r="E27" s="2">
        <f t="shared" si="1"/>
        <v>6732</v>
      </c>
      <c r="F27" s="2">
        <f t="shared" si="2"/>
        <v>49004</v>
      </c>
      <c r="G27" s="11">
        <f t="shared" si="3"/>
        <v>26.93</v>
      </c>
      <c r="H27" s="50"/>
      <c r="I27" s="39">
        <f t="shared" si="4"/>
        <v>21.02</v>
      </c>
      <c r="J27" s="49"/>
    </row>
    <row r="28" spans="1:10" x14ac:dyDescent="0.25">
      <c r="A28" s="72"/>
      <c r="B28" s="3">
        <v>31</v>
      </c>
      <c r="C28" s="7">
        <v>39355</v>
      </c>
      <c r="D28" s="6">
        <f t="shared" si="0"/>
        <v>4175</v>
      </c>
      <c r="E28" s="2">
        <f t="shared" si="1"/>
        <v>6926</v>
      </c>
      <c r="F28" s="2">
        <f t="shared" si="2"/>
        <v>50456</v>
      </c>
      <c r="G28" s="11">
        <f t="shared" si="3"/>
        <v>27.72</v>
      </c>
      <c r="H28" s="50"/>
      <c r="I28" s="39">
        <f t="shared" si="4"/>
        <v>21.62</v>
      </c>
      <c r="J28" s="49"/>
    </row>
    <row r="29" spans="1:10" x14ac:dyDescent="0.25">
      <c r="A29" s="72"/>
      <c r="B29" s="3">
        <v>32</v>
      </c>
      <c r="C29" s="7">
        <v>40497</v>
      </c>
      <c r="D29" s="6">
        <f t="shared" si="0"/>
        <v>4333</v>
      </c>
      <c r="E29" s="2">
        <f t="shared" si="1"/>
        <v>7127</v>
      </c>
      <c r="F29" s="2">
        <f t="shared" si="2"/>
        <v>51957</v>
      </c>
      <c r="G29" s="11">
        <f t="shared" si="3"/>
        <v>28.55</v>
      </c>
      <c r="H29" s="50"/>
      <c r="I29" s="39">
        <f t="shared" si="4"/>
        <v>22.25</v>
      </c>
      <c r="J29" s="49"/>
    </row>
    <row r="30" spans="1:10" x14ac:dyDescent="0.25">
      <c r="A30" s="72"/>
      <c r="B30" s="3">
        <v>33</v>
      </c>
      <c r="C30" s="7">
        <v>41671</v>
      </c>
      <c r="D30" s="6">
        <f t="shared" si="0"/>
        <v>4495</v>
      </c>
      <c r="E30" s="2">
        <f t="shared" si="1"/>
        <v>7334</v>
      </c>
      <c r="F30" s="2">
        <f t="shared" si="2"/>
        <v>53500</v>
      </c>
      <c r="G30" s="11">
        <f t="shared" si="3"/>
        <v>29.4</v>
      </c>
      <c r="H30" s="50"/>
      <c r="I30" s="39">
        <f t="shared" si="4"/>
        <v>22.9</v>
      </c>
      <c r="J30" s="49"/>
    </row>
    <row r="31" spans="1:10" x14ac:dyDescent="0.25">
      <c r="A31" s="72"/>
      <c r="B31" s="3">
        <v>34</v>
      </c>
      <c r="C31" s="7">
        <v>42882</v>
      </c>
      <c r="D31" s="6">
        <f t="shared" si="0"/>
        <v>4662</v>
      </c>
      <c r="E31" s="2">
        <f t="shared" si="1"/>
        <v>7547</v>
      </c>
      <c r="F31" s="2">
        <f t="shared" si="2"/>
        <v>55091</v>
      </c>
      <c r="G31" s="11">
        <f t="shared" si="3"/>
        <v>30.27</v>
      </c>
      <c r="H31" s="50"/>
      <c r="I31" s="39">
        <f t="shared" si="4"/>
        <v>23.56</v>
      </c>
      <c r="J31" s="49"/>
    </row>
    <row r="32" spans="1:10" x14ac:dyDescent="0.25">
      <c r="A32" s="72"/>
      <c r="B32" s="3">
        <v>35</v>
      </c>
      <c r="C32" s="7">
        <v>44128</v>
      </c>
      <c r="D32" s="6">
        <f t="shared" si="0"/>
        <v>4834</v>
      </c>
      <c r="E32" s="2">
        <f t="shared" si="1"/>
        <v>7767</v>
      </c>
      <c r="F32" s="2">
        <f t="shared" si="2"/>
        <v>56729</v>
      </c>
      <c r="G32" s="11">
        <f t="shared" si="3"/>
        <v>31.17</v>
      </c>
      <c r="H32" s="50"/>
      <c r="I32" s="39">
        <f t="shared" si="4"/>
        <v>24.25</v>
      </c>
      <c r="J32" s="49"/>
    </row>
    <row r="33" spans="1:10" ht="15.75" thickBot="1" x14ac:dyDescent="0.3">
      <c r="A33" s="73"/>
      <c r="B33" s="34">
        <v>36</v>
      </c>
      <c r="C33" s="35">
        <v>45413</v>
      </c>
      <c r="D33" s="14">
        <f t="shared" si="0"/>
        <v>5011</v>
      </c>
      <c r="E33" s="15">
        <f t="shared" si="1"/>
        <v>7993</v>
      </c>
      <c r="F33" s="15">
        <f t="shared" si="2"/>
        <v>58417</v>
      </c>
      <c r="G33" s="16">
        <f t="shared" si="3"/>
        <v>32.1</v>
      </c>
      <c r="H33" s="50"/>
      <c r="I33" s="42">
        <f t="shared" si="4"/>
        <v>24.95</v>
      </c>
      <c r="J33" s="51"/>
    </row>
    <row r="34" spans="1:10" x14ac:dyDescent="0.25">
      <c r="A34" s="67" t="s">
        <v>9</v>
      </c>
      <c r="B34" s="32">
        <v>36</v>
      </c>
      <c r="C34" s="33">
        <v>45413</v>
      </c>
      <c r="D34" s="24">
        <f t="shared" si="0"/>
        <v>5011</v>
      </c>
      <c r="E34" s="25">
        <f t="shared" si="1"/>
        <v>7993</v>
      </c>
      <c r="F34" s="25">
        <f t="shared" si="2"/>
        <v>58417</v>
      </c>
      <c r="G34" s="17">
        <f t="shared" si="3"/>
        <v>32.1</v>
      </c>
      <c r="H34" s="50"/>
      <c r="I34" s="43">
        <f t="shared" si="4"/>
        <v>24.95</v>
      </c>
      <c r="J34" s="49"/>
    </row>
    <row r="35" spans="1:10" x14ac:dyDescent="0.25">
      <c r="A35" s="68"/>
      <c r="B35" s="3">
        <v>37</v>
      </c>
      <c r="C35" s="7">
        <v>46735</v>
      </c>
      <c r="D35" s="6">
        <f t="shared" si="0"/>
        <v>5194</v>
      </c>
      <c r="E35" s="2">
        <f t="shared" si="1"/>
        <v>8225</v>
      </c>
      <c r="F35" s="2">
        <f t="shared" si="2"/>
        <v>60154</v>
      </c>
      <c r="G35" s="11">
        <f t="shared" si="3"/>
        <v>33.049999999999997</v>
      </c>
      <c r="H35" s="50"/>
      <c r="I35" s="39">
        <f t="shared" si="4"/>
        <v>25.68</v>
      </c>
      <c r="J35" s="49"/>
    </row>
    <row r="36" spans="1:10" x14ac:dyDescent="0.25">
      <c r="A36" s="68"/>
      <c r="B36" s="3">
        <v>38</v>
      </c>
      <c r="C36" s="7">
        <v>48149</v>
      </c>
      <c r="D36" s="6">
        <f t="shared" si="0"/>
        <v>5389</v>
      </c>
      <c r="E36" s="2">
        <f t="shared" si="1"/>
        <v>8474</v>
      </c>
      <c r="F36" s="2">
        <f t="shared" si="2"/>
        <v>62012</v>
      </c>
      <c r="G36" s="11">
        <f t="shared" si="3"/>
        <v>34.07</v>
      </c>
      <c r="H36" s="50"/>
      <c r="I36" s="39">
        <f t="shared" si="4"/>
        <v>26.46</v>
      </c>
      <c r="J36" s="49"/>
    </row>
    <row r="37" spans="1:10" x14ac:dyDescent="0.25">
      <c r="A37" s="68"/>
      <c r="B37" s="3">
        <v>40</v>
      </c>
      <c r="C37" s="7">
        <v>51039</v>
      </c>
      <c r="D37" s="6">
        <f t="shared" si="0"/>
        <v>5788</v>
      </c>
      <c r="E37" s="2">
        <f t="shared" si="1"/>
        <v>8983</v>
      </c>
      <c r="F37" s="2">
        <f t="shared" si="2"/>
        <v>65810</v>
      </c>
      <c r="G37" s="11">
        <f t="shared" si="3"/>
        <v>36.159999999999997</v>
      </c>
      <c r="H37" s="50"/>
      <c r="I37" s="39">
        <f t="shared" si="4"/>
        <v>28.04</v>
      </c>
      <c r="J37" s="49"/>
    </row>
    <row r="38" spans="1:10" x14ac:dyDescent="0.25">
      <c r="A38" s="68"/>
      <c r="B38" s="3">
        <v>41</v>
      </c>
      <c r="C38" s="7">
        <v>52566</v>
      </c>
      <c r="D38" s="6">
        <f t="shared" si="0"/>
        <v>5998</v>
      </c>
      <c r="E38" s="2">
        <f t="shared" si="1"/>
        <v>9252</v>
      </c>
      <c r="F38" s="2">
        <f t="shared" si="2"/>
        <v>67816</v>
      </c>
      <c r="G38" s="11">
        <f t="shared" si="3"/>
        <v>37.26</v>
      </c>
      <c r="H38" s="50"/>
      <c r="I38" s="39">
        <f t="shared" si="4"/>
        <v>28.88</v>
      </c>
      <c r="J38" s="49"/>
    </row>
    <row r="39" spans="1:10" x14ac:dyDescent="0.25">
      <c r="A39" s="68"/>
      <c r="B39" s="3">
        <v>43</v>
      </c>
      <c r="C39" s="7">
        <v>55755</v>
      </c>
      <c r="D39" s="6">
        <f t="shared" si="0"/>
        <v>6438</v>
      </c>
      <c r="E39" s="2">
        <f t="shared" si="1"/>
        <v>9813</v>
      </c>
      <c r="F39" s="2">
        <f t="shared" si="2"/>
        <v>72006</v>
      </c>
      <c r="G39" s="11">
        <f t="shared" si="3"/>
        <v>39.56</v>
      </c>
      <c r="H39" s="50"/>
      <c r="I39" s="39">
        <f t="shared" si="4"/>
        <v>30.63</v>
      </c>
      <c r="J39" s="49"/>
    </row>
    <row r="40" spans="1:10" ht="15.75" thickBot="1" x14ac:dyDescent="0.3">
      <c r="A40" s="69"/>
      <c r="B40" s="34">
        <v>44</v>
      </c>
      <c r="C40" s="35">
        <v>57422</v>
      </c>
      <c r="D40" s="14">
        <f t="shared" si="0"/>
        <v>6668</v>
      </c>
      <c r="E40" s="15">
        <f t="shared" si="1"/>
        <v>10106</v>
      </c>
      <c r="F40" s="15">
        <f t="shared" si="2"/>
        <v>74196</v>
      </c>
      <c r="G40" s="16">
        <f t="shared" si="3"/>
        <v>40.770000000000003</v>
      </c>
      <c r="H40" s="50"/>
      <c r="I40" s="42">
        <f t="shared" si="4"/>
        <v>31.55</v>
      </c>
      <c r="J40" s="49"/>
    </row>
    <row r="41" spans="1:10" x14ac:dyDescent="0.25">
      <c r="A41" s="67" t="s">
        <v>10</v>
      </c>
      <c r="B41" s="32">
        <v>44</v>
      </c>
      <c r="C41" s="33">
        <v>57422</v>
      </c>
      <c r="D41" s="24">
        <f t="shared" si="0"/>
        <v>6668</v>
      </c>
      <c r="E41" s="25">
        <f t="shared" si="1"/>
        <v>10106</v>
      </c>
      <c r="F41" s="25">
        <f t="shared" si="2"/>
        <v>74196</v>
      </c>
      <c r="G41" s="17">
        <f t="shared" si="3"/>
        <v>40.770000000000003</v>
      </c>
      <c r="H41" s="50"/>
      <c r="I41" s="43">
        <f t="shared" si="4"/>
        <v>31.55</v>
      </c>
      <c r="J41" s="51"/>
    </row>
    <row r="42" spans="1:10" x14ac:dyDescent="0.25">
      <c r="A42" s="68"/>
      <c r="B42" s="3">
        <v>46</v>
      </c>
      <c r="C42" s="7">
        <v>60907</v>
      </c>
      <c r="D42" s="6">
        <f t="shared" si="0"/>
        <v>7149</v>
      </c>
      <c r="E42" s="2">
        <f t="shared" si="1"/>
        <v>10720</v>
      </c>
      <c r="F42" s="2">
        <f t="shared" si="2"/>
        <v>78776</v>
      </c>
      <c r="G42" s="11">
        <f t="shared" si="3"/>
        <v>43.28</v>
      </c>
      <c r="H42" s="50"/>
      <c r="I42" s="39">
        <f t="shared" si="4"/>
        <v>33.47</v>
      </c>
      <c r="J42" s="49"/>
    </row>
    <row r="43" spans="1:10" x14ac:dyDescent="0.25">
      <c r="A43" s="68"/>
      <c r="B43" s="3">
        <v>47</v>
      </c>
      <c r="C43" s="7">
        <v>62728</v>
      </c>
      <c r="D43" s="6">
        <f t="shared" si="0"/>
        <v>7401</v>
      </c>
      <c r="E43" s="2">
        <f t="shared" si="1"/>
        <v>11040</v>
      </c>
      <c r="F43" s="2">
        <f t="shared" si="2"/>
        <v>81169</v>
      </c>
      <c r="G43" s="11">
        <f t="shared" si="3"/>
        <v>44.6</v>
      </c>
      <c r="H43" s="50"/>
      <c r="I43" s="39">
        <f t="shared" si="4"/>
        <v>34.47</v>
      </c>
      <c r="J43" s="49"/>
    </row>
    <row r="44" spans="1:10" x14ac:dyDescent="0.25">
      <c r="A44" s="68"/>
      <c r="B44" s="3">
        <v>48</v>
      </c>
      <c r="C44" s="7">
        <v>64605</v>
      </c>
      <c r="D44" s="6">
        <f t="shared" si="0"/>
        <v>7660</v>
      </c>
      <c r="E44" s="2">
        <f t="shared" si="1"/>
        <v>11370</v>
      </c>
      <c r="F44" s="2">
        <f t="shared" si="2"/>
        <v>83635</v>
      </c>
      <c r="G44" s="11">
        <f t="shared" si="3"/>
        <v>45.95</v>
      </c>
      <c r="H44" s="50"/>
      <c r="I44" s="39">
        <f t="shared" si="4"/>
        <v>35.5</v>
      </c>
      <c r="J44" s="49"/>
    </row>
    <row r="45" spans="1:10" x14ac:dyDescent="0.25">
      <c r="A45" s="68"/>
      <c r="B45" s="3">
        <v>49</v>
      </c>
      <c r="C45" s="7">
        <v>66537</v>
      </c>
      <c r="D45" s="6">
        <f t="shared" si="0"/>
        <v>7926</v>
      </c>
      <c r="E45" s="2">
        <f t="shared" si="1"/>
        <v>11711</v>
      </c>
      <c r="F45" s="2">
        <f t="shared" si="2"/>
        <v>86174</v>
      </c>
      <c r="G45" s="11">
        <f t="shared" si="3"/>
        <v>47.35</v>
      </c>
      <c r="H45" s="50"/>
      <c r="I45" s="39">
        <f t="shared" si="4"/>
        <v>36.56</v>
      </c>
      <c r="J45" s="49"/>
    </row>
    <row r="46" spans="1:10" ht="15.75" thickBot="1" x14ac:dyDescent="0.3">
      <c r="A46" s="69"/>
      <c r="B46" s="34">
        <v>50</v>
      </c>
      <c r="C46" s="35">
        <v>68529</v>
      </c>
      <c r="D46" s="14">
        <f t="shared" si="0"/>
        <v>8201</v>
      </c>
      <c r="E46" s="15">
        <f t="shared" si="1"/>
        <v>12061</v>
      </c>
      <c r="F46" s="15">
        <f t="shared" si="2"/>
        <v>88791</v>
      </c>
      <c r="G46" s="16">
        <f t="shared" si="3"/>
        <v>48.79</v>
      </c>
      <c r="H46" s="50"/>
      <c r="I46" s="40">
        <f t="shared" si="4"/>
        <v>37.65</v>
      </c>
      <c r="J46" s="49"/>
    </row>
    <row r="47" spans="1:10" ht="15.75" thickBot="1" x14ac:dyDescent="0.3">
      <c r="A47" s="52"/>
      <c r="B47" s="53"/>
      <c r="C47" s="53"/>
      <c r="D47" s="53"/>
      <c r="E47" s="53"/>
      <c r="F47" s="53"/>
      <c r="G47" s="53"/>
      <c r="H47" s="53"/>
      <c r="I47" s="53"/>
      <c r="J47" s="54"/>
    </row>
    <row r="48" spans="1:10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x14ac:dyDescent="0.25">
      <c r="H66" s="5"/>
    </row>
    <row r="67" spans="8:8" x14ac:dyDescent="0.25">
      <c r="H67" s="5"/>
    </row>
    <row r="68" spans="8:8" x14ac:dyDescent="0.25">
      <c r="H68" s="5"/>
    </row>
    <row r="69" spans="8:8" x14ac:dyDescent="0.25">
      <c r="H69" s="5"/>
    </row>
    <row r="70" spans="8:8" x14ac:dyDescent="0.25">
      <c r="H70" s="5"/>
    </row>
    <row r="71" spans="8:8" x14ac:dyDescent="0.25">
      <c r="H71" s="5"/>
    </row>
    <row r="72" spans="8:8" x14ac:dyDescent="0.25">
      <c r="H72" s="5"/>
    </row>
    <row r="73" spans="8:8" x14ac:dyDescent="0.25">
      <c r="H73" s="5"/>
    </row>
    <row r="74" spans="8:8" x14ac:dyDescent="0.25">
      <c r="H74" s="5"/>
    </row>
    <row r="75" spans="8:8" x14ac:dyDescent="0.25">
      <c r="H75" s="5"/>
    </row>
    <row r="76" spans="8:8" x14ac:dyDescent="0.25">
      <c r="H76" s="5"/>
    </row>
    <row r="77" spans="8:8" x14ac:dyDescent="0.25">
      <c r="H77" s="5"/>
    </row>
    <row r="78" spans="8:8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  <row r="104" spans="8:8" x14ac:dyDescent="0.25">
      <c r="H104" s="5"/>
    </row>
    <row r="105" spans="8:8" x14ac:dyDescent="0.25">
      <c r="H105" s="5"/>
    </row>
    <row r="106" spans="8:8" x14ac:dyDescent="0.25">
      <c r="H106" s="5"/>
    </row>
    <row r="107" spans="8:8" x14ac:dyDescent="0.25">
      <c r="H107" s="5"/>
    </row>
    <row r="108" spans="8:8" x14ac:dyDescent="0.25">
      <c r="H108" s="5"/>
    </row>
    <row r="109" spans="8:8" x14ac:dyDescent="0.25">
      <c r="H109" s="5"/>
    </row>
    <row r="110" spans="8:8" x14ac:dyDescent="0.25">
      <c r="H110" s="5"/>
    </row>
    <row r="111" spans="8:8" x14ac:dyDescent="0.25">
      <c r="H111" s="5"/>
    </row>
    <row r="112" spans="8:8" x14ac:dyDescent="0.25">
      <c r="H112" s="5"/>
    </row>
    <row r="113" spans="8:8" x14ac:dyDescent="0.25">
      <c r="H113" s="5"/>
    </row>
    <row r="114" spans="8:8" x14ac:dyDescent="0.25">
      <c r="H114" s="5"/>
    </row>
    <row r="115" spans="8:8" x14ac:dyDescent="0.25">
      <c r="H115" s="5"/>
    </row>
    <row r="116" spans="8:8" x14ac:dyDescent="0.25">
      <c r="H116" s="5"/>
    </row>
    <row r="117" spans="8:8" x14ac:dyDescent="0.25">
      <c r="H117" s="5"/>
    </row>
    <row r="118" spans="8:8" x14ac:dyDescent="0.25">
      <c r="H118" s="5"/>
    </row>
    <row r="119" spans="8:8" x14ac:dyDescent="0.25">
      <c r="H119" s="5"/>
    </row>
    <row r="120" spans="8:8" x14ac:dyDescent="0.25">
      <c r="H120" s="5"/>
    </row>
    <row r="121" spans="8:8" x14ac:dyDescent="0.25">
      <c r="H121" s="5"/>
    </row>
    <row r="122" spans="8:8" x14ac:dyDescent="0.25">
      <c r="H122" s="5"/>
    </row>
    <row r="123" spans="8:8" x14ac:dyDescent="0.25">
      <c r="H123" s="5"/>
    </row>
    <row r="124" spans="8:8" x14ac:dyDescent="0.25">
      <c r="H124" s="5"/>
    </row>
    <row r="125" spans="8:8" x14ac:dyDescent="0.25">
      <c r="H125" s="5"/>
    </row>
    <row r="126" spans="8:8" x14ac:dyDescent="0.25">
      <c r="H126" s="5"/>
    </row>
    <row r="127" spans="8:8" x14ac:dyDescent="0.25">
      <c r="H127" s="5"/>
    </row>
    <row r="128" spans="8:8" x14ac:dyDescent="0.25">
      <c r="H128" s="5"/>
    </row>
    <row r="129" spans="8:8" x14ac:dyDescent="0.25">
      <c r="H129" s="5"/>
    </row>
    <row r="130" spans="8:8" x14ac:dyDescent="0.25">
      <c r="H130" s="5"/>
    </row>
    <row r="131" spans="8:8" x14ac:dyDescent="0.25">
      <c r="H131" s="5"/>
    </row>
    <row r="132" spans="8:8" x14ac:dyDescent="0.25">
      <c r="H132" s="5"/>
    </row>
    <row r="133" spans="8:8" x14ac:dyDescent="0.25">
      <c r="H133" s="5"/>
    </row>
    <row r="134" spans="8:8" x14ac:dyDescent="0.25">
      <c r="H134" s="5"/>
    </row>
    <row r="135" spans="8:8" x14ac:dyDescent="0.25">
      <c r="H135" s="5"/>
    </row>
    <row r="136" spans="8:8" x14ac:dyDescent="0.25">
      <c r="H136" s="5"/>
    </row>
    <row r="137" spans="8:8" x14ac:dyDescent="0.25">
      <c r="H137" s="5"/>
    </row>
    <row r="138" spans="8:8" x14ac:dyDescent="0.25">
      <c r="H138" s="5"/>
    </row>
    <row r="139" spans="8:8" x14ac:dyDescent="0.25">
      <c r="H139" s="5"/>
    </row>
    <row r="140" spans="8:8" x14ac:dyDescent="0.25">
      <c r="H140" s="5"/>
    </row>
    <row r="141" spans="8:8" x14ac:dyDescent="0.25">
      <c r="H141" s="5"/>
    </row>
    <row r="142" spans="8:8" x14ac:dyDescent="0.25">
      <c r="H142" s="5"/>
    </row>
    <row r="143" spans="8:8" x14ac:dyDescent="0.25">
      <c r="H143" s="5"/>
    </row>
    <row r="144" spans="8:8" x14ac:dyDescent="0.25">
      <c r="H144" s="5"/>
    </row>
    <row r="145" spans="8:8" x14ac:dyDescent="0.25">
      <c r="H145" s="5"/>
    </row>
    <row r="146" spans="8:8" x14ac:dyDescent="0.25">
      <c r="H146" s="5"/>
    </row>
    <row r="147" spans="8:8" x14ac:dyDescent="0.25">
      <c r="H147" s="5"/>
    </row>
    <row r="148" spans="8:8" x14ac:dyDescent="0.25">
      <c r="H148" s="5"/>
    </row>
    <row r="149" spans="8:8" x14ac:dyDescent="0.25">
      <c r="H149" s="5"/>
    </row>
    <row r="150" spans="8:8" x14ac:dyDescent="0.25">
      <c r="H150" s="5"/>
    </row>
    <row r="151" spans="8:8" x14ac:dyDescent="0.25">
      <c r="H151" s="5"/>
    </row>
    <row r="152" spans="8:8" x14ac:dyDescent="0.25">
      <c r="H152" s="5"/>
    </row>
    <row r="153" spans="8:8" x14ac:dyDescent="0.25">
      <c r="H153" s="5"/>
    </row>
    <row r="154" spans="8:8" x14ac:dyDescent="0.25">
      <c r="H154" s="5"/>
    </row>
    <row r="155" spans="8:8" x14ac:dyDescent="0.25">
      <c r="H155" s="5"/>
    </row>
    <row r="156" spans="8:8" x14ac:dyDescent="0.25">
      <c r="H156" s="5"/>
    </row>
    <row r="157" spans="8:8" x14ac:dyDescent="0.25">
      <c r="H157" s="5"/>
    </row>
    <row r="158" spans="8:8" x14ac:dyDescent="0.25">
      <c r="H158" s="5"/>
    </row>
    <row r="159" spans="8:8" x14ac:dyDescent="0.25">
      <c r="H159" s="5"/>
    </row>
    <row r="160" spans="8:8" x14ac:dyDescent="0.25">
      <c r="H160" s="5"/>
    </row>
    <row r="161" spans="8:8" x14ac:dyDescent="0.25">
      <c r="H161" s="5"/>
    </row>
    <row r="162" spans="8:8" x14ac:dyDescent="0.25">
      <c r="H162" s="5"/>
    </row>
    <row r="163" spans="8:8" x14ac:dyDescent="0.25">
      <c r="H163" s="5"/>
    </row>
    <row r="164" spans="8:8" x14ac:dyDescent="0.25">
      <c r="H164" s="5"/>
    </row>
    <row r="165" spans="8:8" x14ac:dyDescent="0.25">
      <c r="H165" s="5"/>
    </row>
    <row r="166" spans="8:8" x14ac:dyDescent="0.25">
      <c r="H166" s="5"/>
    </row>
    <row r="167" spans="8:8" x14ac:dyDescent="0.25">
      <c r="H167" s="5"/>
    </row>
    <row r="168" spans="8:8" x14ac:dyDescent="0.25">
      <c r="H168" s="5"/>
    </row>
    <row r="169" spans="8:8" x14ac:dyDescent="0.25">
      <c r="H169" s="5"/>
    </row>
    <row r="170" spans="8:8" x14ac:dyDescent="0.25">
      <c r="H170" s="5"/>
    </row>
    <row r="171" spans="8:8" x14ac:dyDescent="0.25">
      <c r="H171" s="5"/>
    </row>
    <row r="172" spans="8:8" x14ac:dyDescent="0.25">
      <c r="H172" s="5"/>
    </row>
    <row r="173" spans="8:8" x14ac:dyDescent="0.25">
      <c r="H173" s="5"/>
    </row>
    <row r="174" spans="8:8" x14ac:dyDescent="0.25">
      <c r="H174" s="5"/>
    </row>
    <row r="175" spans="8:8" x14ac:dyDescent="0.25">
      <c r="H175" s="5"/>
    </row>
    <row r="176" spans="8:8" x14ac:dyDescent="0.25">
      <c r="H176" s="5"/>
    </row>
    <row r="177" spans="8:8" x14ac:dyDescent="0.25">
      <c r="H177" s="5"/>
    </row>
    <row r="178" spans="8:8" x14ac:dyDescent="0.25">
      <c r="H178" s="5"/>
    </row>
    <row r="179" spans="8:8" x14ac:dyDescent="0.25">
      <c r="H179" s="5"/>
    </row>
    <row r="180" spans="8:8" x14ac:dyDescent="0.25">
      <c r="H180" s="5"/>
    </row>
    <row r="181" spans="8:8" x14ac:dyDescent="0.25">
      <c r="H181" s="5"/>
    </row>
    <row r="182" spans="8:8" x14ac:dyDescent="0.25">
      <c r="H182" s="5"/>
    </row>
    <row r="183" spans="8:8" x14ac:dyDescent="0.25">
      <c r="H183" s="5"/>
    </row>
    <row r="184" spans="8:8" x14ac:dyDescent="0.25">
      <c r="H184" s="5"/>
    </row>
    <row r="185" spans="8:8" x14ac:dyDescent="0.25">
      <c r="H185" s="5"/>
    </row>
    <row r="186" spans="8:8" x14ac:dyDescent="0.25">
      <c r="H186" s="5"/>
    </row>
    <row r="187" spans="8:8" x14ac:dyDescent="0.25">
      <c r="H187" s="5"/>
    </row>
    <row r="188" spans="8:8" x14ac:dyDescent="0.25">
      <c r="H188" s="5"/>
    </row>
    <row r="189" spans="8:8" x14ac:dyDescent="0.25">
      <c r="H189" s="5"/>
    </row>
    <row r="190" spans="8:8" x14ac:dyDescent="0.25">
      <c r="H190" s="5"/>
    </row>
    <row r="191" spans="8:8" x14ac:dyDescent="0.25">
      <c r="H191" s="5"/>
    </row>
    <row r="192" spans="8:8" x14ac:dyDescent="0.25">
      <c r="H192" s="5"/>
    </row>
    <row r="193" spans="8:8" x14ac:dyDescent="0.25">
      <c r="H193" s="5"/>
    </row>
    <row r="194" spans="8:8" x14ac:dyDescent="0.25">
      <c r="H194" s="5"/>
    </row>
    <row r="195" spans="8:8" x14ac:dyDescent="0.25">
      <c r="H195" s="5"/>
    </row>
    <row r="196" spans="8:8" x14ac:dyDescent="0.25">
      <c r="H196" s="5"/>
    </row>
    <row r="197" spans="8:8" x14ac:dyDescent="0.25">
      <c r="H197" s="5"/>
    </row>
    <row r="198" spans="8:8" x14ac:dyDescent="0.25">
      <c r="H198" s="5"/>
    </row>
    <row r="199" spans="8:8" x14ac:dyDescent="0.25">
      <c r="H199" s="5"/>
    </row>
    <row r="200" spans="8:8" x14ac:dyDescent="0.25">
      <c r="H200" s="5"/>
    </row>
    <row r="201" spans="8:8" x14ac:dyDescent="0.25">
      <c r="H201" s="5"/>
    </row>
    <row r="202" spans="8:8" x14ac:dyDescent="0.25">
      <c r="H202" s="5"/>
    </row>
    <row r="203" spans="8:8" x14ac:dyDescent="0.25">
      <c r="H203" s="5"/>
    </row>
    <row r="204" spans="8:8" x14ac:dyDescent="0.25">
      <c r="H204" s="5"/>
    </row>
    <row r="205" spans="8:8" x14ac:dyDescent="0.25">
      <c r="H205" s="5"/>
    </row>
    <row r="206" spans="8:8" x14ac:dyDescent="0.25">
      <c r="H206" s="5"/>
    </row>
    <row r="207" spans="8:8" x14ac:dyDescent="0.25">
      <c r="H207" s="5"/>
    </row>
    <row r="208" spans="8:8" x14ac:dyDescent="0.25">
      <c r="H208" s="5"/>
    </row>
    <row r="209" spans="8:8" x14ac:dyDescent="0.25">
      <c r="H209" s="5"/>
    </row>
    <row r="210" spans="8:8" x14ac:dyDescent="0.25">
      <c r="H210" s="5"/>
    </row>
    <row r="211" spans="8:8" x14ac:dyDescent="0.25">
      <c r="H211" s="5"/>
    </row>
    <row r="212" spans="8:8" x14ac:dyDescent="0.25">
      <c r="H212" s="5"/>
    </row>
    <row r="213" spans="8:8" x14ac:dyDescent="0.25">
      <c r="H213" s="5"/>
    </row>
    <row r="214" spans="8:8" x14ac:dyDescent="0.25">
      <c r="H214" s="5"/>
    </row>
    <row r="215" spans="8:8" x14ac:dyDescent="0.25">
      <c r="H215" s="5"/>
    </row>
    <row r="216" spans="8:8" x14ac:dyDescent="0.25">
      <c r="H216" s="5"/>
    </row>
    <row r="217" spans="8:8" x14ac:dyDescent="0.25">
      <c r="H217" s="5"/>
    </row>
    <row r="218" spans="8:8" x14ac:dyDescent="0.25">
      <c r="H218" s="5"/>
    </row>
    <row r="219" spans="8:8" x14ac:dyDescent="0.25">
      <c r="H219" s="5"/>
    </row>
    <row r="220" spans="8:8" x14ac:dyDescent="0.25">
      <c r="H220" s="5"/>
    </row>
    <row r="221" spans="8:8" x14ac:dyDescent="0.25">
      <c r="H221" s="5"/>
    </row>
    <row r="222" spans="8:8" x14ac:dyDescent="0.25">
      <c r="H222" s="5"/>
    </row>
    <row r="223" spans="8:8" x14ac:dyDescent="0.25">
      <c r="H223" s="5"/>
    </row>
    <row r="224" spans="8:8" x14ac:dyDescent="0.25">
      <c r="H224" s="5"/>
    </row>
    <row r="225" spans="8:8" x14ac:dyDescent="0.25">
      <c r="H225" s="5"/>
    </row>
    <row r="226" spans="8:8" x14ac:dyDescent="0.25">
      <c r="H226" s="5"/>
    </row>
    <row r="227" spans="8:8" x14ac:dyDescent="0.25">
      <c r="H227" s="5"/>
    </row>
    <row r="228" spans="8:8" x14ac:dyDescent="0.25">
      <c r="H228" s="5"/>
    </row>
    <row r="229" spans="8:8" x14ac:dyDescent="0.25">
      <c r="H229" s="5"/>
    </row>
    <row r="230" spans="8:8" x14ac:dyDescent="0.25">
      <c r="H230" s="5"/>
    </row>
    <row r="231" spans="8:8" x14ac:dyDescent="0.25">
      <c r="H231" s="5"/>
    </row>
    <row r="232" spans="8:8" x14ac:dyDescent="0.25">
      <c r="H232" s="5"/>
    </row>
    <row r="233" spans="8:8" x14ac:dyDescent="0.25">
      <c r="H233" s="5"/>
    </row>
    <row r="234" spans="8:8" x14ac:dyDescent="0.25">
      <c r="H234" s="5"/>
    </row>
    <row r="235" spans="8:8" x14ac:dyDescent="0.25">
      <c r="H235" s="5"/>
    </row>
    <row r="236" spans="8:8" x14ac:dyDescent="0.25">
      <c r="H236" s="5"/>
    </row>
    <row r="237" spans="8:8" x14ac:dyDescent="0.25">
      <c r="H237" s="5"/>
    </row>
    <row r="238" spans="8:8" x14ac:dyDescent="0.25">
      <c r="H238" s="5"/>
    </row>
    <row r="239" spans="8:8" x14ac:dyDescent="0.25">
      <c r="H239" s="5"/>
    </row>
    <row r="240" spans="8:8" x14ac:dyDescent="0.25">
      <c r="H240" s="5"/>
    </row>
    <row r="241" spans="8:8" x14ac:dyDescent="0.25">
      <c r="H241" s="5"/>
    </row>
    <row r="242" spans="8:8" x14ac:dyDescent="0.25">
      <c r="H242" s="5"/>
    </row>
    <row r="243" spans="8:8" x14ac:dyDescent="0.25">
      <c r="H243" s="5"/>
    </row>
    <row r="244" spans="8:8" x14ac:dyDescent="0.25">
      <c r="H244" s="5"/>
    </row>
    <row r="245" spans="8:8" x14ac:dyDescent="0.25">
      <c r="H245" s="5"/>
    </row>
    <row r="246" spans="8:8" x14ac:dyDescent="0.25">
      <c r="H246" s="5"/>
    </row>
    <row r="247" spans="8:8" x14ac:dyDescent="0.25">
      <c r="H247" s="5"/>
    </row>
    <row r="248" spans="8:8" x14ac:dyDescent="0.25">
      <c r="H248" s="5"/>
    </row>
    <row r="249" spans="8:8" x14ac:dyDescent="0.25">
      <c r="H249" s="5"/>
    </row>
    <row r="250" spans="8:8" x14ac:dyDescent="0.25">
      <c r="H250" s="5"/>
    </row>
    <row r="251" spans="8:8" x14ac:dyDescent="0.25">
      <c r="H251" s="5"/>
    </row>
    <row r="252" spans="8:8" x14ac:dyDescent="0.25">
      <c r="H252" s="5"/>
    </row>
    <row r="253" spans="8:8" x14ac:dyDescent="0.25">
      <c r="H253" s="5"/>
    </row>
    <row r="254" spans="8:8" x14ac:dyDescent="0.25">
      <c r="H254" s="5"/>
    </row>
    <row r="255" spans="8:8" x14ac:dyDescent="0.25">
      <c r="H255" s="5"/>
    </row>
    <row r="256" spans="8:8" x14ac:dyDescent="0.25">
      <c r="H256" s="5"/>
    </row>
    <row r="257" spans="8:8" x14ac:dyDescent="0.25">
      <c r="H257" s="5"/>
    </row>
    <row r="258" spans="8:8" x14ac:dyDescent="0.25">
      <c r="H258" s="5"/>
    </row>
    <row r="259" spans="8:8" x14ac:dyDescent="0.25">
      <c r="H259" s="5"/>
    </row>
    <row r="260" spans="8:8" x14ac:dyDescent="0.25">
      <c r="H260" s="5"/>
    </row>
    <row r="261" spans="8:8" x14ac:dyDescent="0.25">
      <c r="H261" s="5"/>
    </row>
    <row r="262" spans="8:8" x14ac:dyDescent="0.25">
      <c r="H262" s="5"/>
    </row>
    <row r="263" spans="8:8" x14ac:dyDescent="0.25">
      <c r="H263" s="5"/>
    </row>
    <row r="264" spans="8:8" x14ac:dyDescent="0.25">
      <c r="H264" s="5"/>
    </row>
    <row r="265" spans="8:8" x14ac:dyDescent="0.25">
      <c r="H265" s="5"/>
    </row>
    <row r="266" spans="8:8" x14ac:dyDescent="0.25">
      <c r="H266" s="5"/>
    </row>
    <row r="267" spans="8:8" x14ac:dyDescent="0.25">
      <c r="H267" s="5"/>
    </row>
    <row r="268" spans="8:8" x14ac:dyDescent="0.25">
      <c r="H268" s="5"/>
    </row>
    <row r="269" spans="8:8" x14ac:dyDescent="0.25">
      <c r="H269" s="5"/>
    </row>
    <row r="270" spans="8:8" x14ac:dyDescent="0.25">
      <c r="H270" s="5"/>
    </row>
    <row r="271" spans="8:8" x14ac:dyDescent="0.25">
      <c r="H271" s="5"/>
    </row>
    <row r="272" spans="8:8" x14ac:dyDescent="0.25">
      <c r="H272" s="5"/>
    </row>
    <row r="273" spans="8:8" x14ac:dyDescent="0.25">
      <c r="H273" s="5"/>
    </row>
    <row r="274" spans="8:8" x14ac:dyDescent="0.25">
      <c r="H274" s="5"/>
    </row>
    <row r="275" spans="8:8" x14ac:dyDescent="0.25">
      <c r="H275" s="5"/>
    </row>
    <row r="276" spans="8:8" x14ac:dyDescent="0.25">
      <c r="H276" s="5"/>
    </row>
    <row r="277" spans="8:8" x14ac:dyDescent="0.25">
      <c r="H277" s="5"/>
    </row>
    <row r="278" spans="8:8" x14ac:dyDescent="0.25">
      <c r="H278" s="5"/>
    </row>
    <row r="279" spans="8:8" x14ac:dyDescent="0.25">
      <c r="H279" s="5"/>
    </row>
    <row r="280" spans="8:8" x14ac:dyDescent="0.25">
      <c r="H280" s="5"/>
    </row>
    <row r="281" spans="8:8" x14ac:dyDescent="0.25">
      <c r="H281" s="5"/>
    </row>
    <row r="282" spans="8:8" x14ac:dyDescent="0.25">
      <c r="H282" s="5"/>
    </row>
    <row r="283" spans="8:8" x14ac:dyDescent="0.25">
      <c r="H283" s="5"/>
    </row>
    <row r="284" spans="8:8" x14ac:dyDescent="0.25">
      <c r="H284" s="5"/>
    </row>
    <row r="285" spans="8:8" x14ac:dyDescent="0.25">
      <c r="H285" s="5"/>
    </row>
    <row r="286" spans="8:8" x14ac:dyDescent="0.25">
      <c r="H286" s="5"/>
    </row>
    <row r="287" spans="8:8" x14ac:dyDescent="0.25">
      <c r="H287" s="5"/>
    </row>
    <row r="288" spans="8:8" x14ac:dyDescent="0.25">
      <c r="H288" s="5"/>
    </row>
    <row r="289" spans="8:8" x14ac:dyDescent="0.25">
      <c r="H289" s="5"/>
    </row>
    <row r="290" spans="8:8" x14ac:dyDescent="0.25">
      <c r="H290" s="5"/>
    </row>
    <row r="291" spans="8:8" x14ac:dyDescent="0.25">
      <c r="H291" s="5"/>
    </row>
    <row r="292" spans="8:8" x14ac:dyDescent="0.25">
      <c r="H292" s="5"/>
    </row>
    <row r="293" spans="8:8" x14ac:dyDescent="0.25">
      <c r="H293" s="5"/>
    </row>
    <row r="294" spans="8:8" x14ac:dyDescent="0.25">
      <c r="H294" s="5"/>
    </row>
    <row r="295" spans="8:8" x14ac:dyDescent="0.25">
      <c r="H295" s="5"/>
    </row>
    <row r="296" spans="8:8" x14ac:dyDescent="0.25">
      <c r="H296" s="5"/>
    </row>
    <row r="297" spans="8:8" x14ac:dyDescent="0.25">
      <c r="H297" s="5"/>
    </row>
    <row r="298" spans="8:8" x14ac:dyDescent="0.25">
      <c r="H298" s="5"/>
    </row>
    <row r="299" spans="8:8" x14ac:dyDescent="0.25">
      <c r="H299" s="5"/>
    </row>
    <row r="300" spans="8:8" x14ac:dyDescent="0.25">
      <c r="H300" s="5"/>
    </row>
    <row r="301" spans="8:8" x14ac:dyDescent="0.25">
      <c r="H301" s="5"/>
    </row>
    <row r="302" spans="8:8" x14ac:dyDescent="0.25">
      <c r="H302" s="5"/>
    </row>
    <row r="303" spans="8:8" x14ac:dyDescent="0.25">
      <c r="H303" s="5"/>
    </row>
    <row r="304" spans="8:8" x14ac:dyDescent="0.25">
      <c r="H304" s="5"/>
    </row>
    <row r="305" spans="8:8" x14ac:dyDescent="0.25">
      <c r="H305" s="5"/>
    </row>
    <row r="306" spans="8:8" x14ac:dyDescent="0.25">
      <c r="H306" s="5"/>
    </row>
    <row r="307" spans="8:8" x14ac:dyDescent="0.25">
      <c r="H307" s="5"/>
    </row>
    <row r="308" spans="8:8" x14ac:dyDescent="0.25">
      <c r="H308" s="5"/>
    </row>
    <row r="309" spans="8:8" x14ac:dyDescent="0.25">
      <c r="H309" s="5"/>
    </row>
    <row r="310" spans="8:8" x14ac:dyDescent="0.25">
      <c r="H310" s="5"/>
    </row>
    <row r="311" spans="8:8" x14ac:dyDescent="0.25">
      <c r="H311" s="5"/>
    </row>
    <row r="312" spans="8:8" x14ac:dyDescent="0.25">
      <c r="H312" s="5"/>
    </row>
    <row r="313" spans="8:8" x14ac:dyDescent="0.25">
      <c r="H313" s="5"/>
    </row>
    <row r="314" spans="8:8" x14ac:dyDescent="0.25">
      <c r="H314" s="5"/>
    </row>
    <row r="315" spans="8:8" x14ac:dyDescent="0.25">
      <c r="H315" s="5"/>
    </row>
    <row r="316" spans="8:8" x14ac:dyDescent="0.25">
      <c r="H316" s="5"/>
    </row>
    <row r="317" spans="8:8" x14ac:dyDescent="0.25">
      <c r="H317" s="5"/>
    </row>
    <row r="318" spans="8:8" x14ac:dyDescent="0.25">
      <c r="H318" s="5"/>
    </row>
    <row r="319" spans="8:8" x14ac:dyDescent="0.25">
      <c r="H319" s="5"/>
    </row>
    <row r="320" spans="8:8" x14ac:dyDescent="0.25">
      <c r="H320" s="5"/>
    </row>
    <row r="321" spans="8:8" x14ac:dyDescent="0.25">
      <c r="H321" s="5"/>
    </row>
    <row r="322" spans="8:8" x14ac:dyDescent="0.25">
      <c r="H322" s="5"/>
    </row>
    <row r="323" spans="8:8" x14ac:dyDescent="0.25">
      <c r="H323" s="5"/>
    </row>
    <row r="324" spans="8:8" x14ac:dyDescent="0.25">
      <c r="H324" s="5"/>
    </row>
    <row r="325" spans="8:8" x14ac:dyDescent="0.25">
      <c r="H325" s="5"/>
    </row>
    <row r="326" spans="8:8" x14ac:dyDescent="0.25">
      <c r="H326" s="5"/>
    </row>
    <row r="327" spans="8:8" x14ac:dyDescent="0.25">
      <c r="H327" s="5"/>
    </row>
    <row r="328" spans="8:8" x14ac:dyDescent="0.25">
      <c r="H328" s="5"/>
    </row>
    <row r="329" spans="8:8" x14ac:dyDescent="0.25">
      <c r="H329" s="5"/>
    </row>
    <row r="330" spans="8:8" x14ac:dyDescent="0.25">
      <c r="H330" s="5"/>
    </row>
    <row r="331" spans="8:8" x14ac:dyDescent="0.25">
      <c r="H331" s="5"/>
    </row>
    <row r="332" spans="8:8" x14ac:dyDescent="0.25">
      <c r="H332" s="5"/>
    </row>
    <row r="333" spans="8:8" x14ac:dyDescent="0.25">
      <c r="H333" s="5"/>
    </row>
    <row r="334" spans="8:8" x14ac:dyDescent="0.25">
      <c r="H334" s="5"/>
    </row>
    <row r="335" spans="8:8" x14ac:dyDescent="0.25">
      <c r="H335" s="5"/>
    </row>
    <row r="336" spans="8:8" x14ac:dyDescent="0.25">
      <c r="H336" s="5"/>
    </row>
    <row r="337" spans="8:8" x14ac:dyDescent="0.25">
      <c r="H337" s="5"/>
    </row>
    <row r="338" spans="8:8" x14ac:dyDescent="0.25">
      <c r="H338" s="5"/>
    </row>
    <row r="339" spans="8:8" x14ac:dyDescent="0.25">
      <c r="H339" s="5"/>
    </row>
    <row r="340" spans="8:8" x14ac:dyDescent="0.25">
      <c r="H340" s="5"/>
    </row>
    <row r="341" spans="8:8" x14ac:dyDescent="0.25">
      <c r="H341" s="5"/>
    </row>
    <row r="342" spans="8:8" x14ac:dyDescent="0.25">
      <c r="H342" s="5"/>
    </row>
    <row r="343" spans="8:8" x14ac:dyDescent="0.25">
      <c r="H343" s="5"/>
    </row>
    <row r="344" spans="8:8" x14ac:dyDescent="0.25">
      <c r="H344" s="5"/>
    </row>
    <row r="345" spans="8:8" x14ac:dyDescent="0.25">
      <c r="H345" s="5"/>
    </row>
    <row r="346" spans="8:8" x14ac:dyDescent="0.25">
      <c r="H346" s="5"/>
    </row>
    <row r="347" spans="8:8" x14ac:dyDescent="0.25">
      <c r="H347" s="5"/>
    </row>
    <row r="348" spans="8:8" x14ac:dyDescent="0.25">
      <c r="H348" s="5"/>
    </row>
    <row r="349" spans="8:8" x14ac:dyDescent="0.25">
      <c r="H349" s="5"/>
    </row>
    <row r="350" spans="8:8" x14ac:dyDescent="0.25">
      <c r="H350" s="5"/>
    </row>
    <row r="351" spans="8:8" x14ac:dyDescent="0.25">
      <c r="H351" s="5"/>
    </row>
    <row r="352" spans="8:8" x14ac:dyDescent="0.25">
      <c r="H352" s="5"/>
    </row>
    <row r="353" spans="8:8" x14ac:dyDescent="0.25">
      <c r="H353" s="5"/>
    </row>
    <row r="354" spans="8:8" x14ac:dyDescent="0.25">
      <c r="H354" s="5"/>
    </row>
    <row r="355" spans="8:8" x14ac:dyDescent="0.25">
      <c r="H355" s="5"/>
    </row>
    <row r="356" spans="8:8" x14ac:dyDescent="0.25">
      <c r="H356" s="5"/>
    </row>
    <row r="357" spans="8:8" x14ac:dyDescent="0.25">
      <c r="H357" s="5"/>
    </row>
    <row r="358" spans="8:8" x14ac:dyDescent="0.25">
      <c r="H358" s="5"/>
    </row>
    <row r="359" spans="8:8" x14ac:dyDescent="0.25">
      <c r="H359" s="5"/>
    </row>
    <row r="360" spans="8:8" x14ac:dyDescent="0.25">
      <c r="H360" s="5"/>
    </row>
    <row r="361" spans="8:8" x14ac:dyDescent="0.25">
      <c r="H361" s="5"/>
    </row>
    <row r="362" spans="8:8" x14ac:dyDescent="0.25">
      <c r="H362" s="5"/>
    </row>
    <row r="363" spans="8:8" x14ac:dyDescent="0.25">
      <c r="H363" s="5"/>
    </row>
    <row r="364" spans="8:8" x14ac:dyDescent="0.25">
      <c r="H364" s="5"/>
    </row>
    <row r="365" spans="8:8" x14ac:dyDescent="0.25">
      <c r="H365" s="5"/>
    </row>
    <row r="366" spans="8:8" x14ac:dyDescent="0.25">
      <c r="H366" s="5"/>
    </row>
    <row r="367" spans="8:8" x14ac:dyDescent="0.25">
      <c r="H367" s="5"/>
    </row>
    <row r="368" spans="8:8" x14ac:dyDescent="0.25">
      <c r="H368" s="5"/>
    </row>
    <row r="369" spans="8:8" x14ac:dyDescent="0.25">
      <c r="H369" s="5"/>
    </row>
    <row r="370" spans="8:8" x14ac:dyDescent="0.25">
      <c r="H370" s="5"/>
    </row>
    <row r="371" spans="8:8" x14ac:dyDescent="0.25">
      <c r="H371" s="5"/>
    </row>
    <row r="372" spans="8:8" x14ac:dyDescent="0.25">
      <c r="H372" s="5"/>
    </row>
    <row r="373" spans="8:8" x14ac:dyDescent="0.25">
      <c r="H373" s="5"/>
    </row>
    <row r="374" spans="8:8" x14ac:dyDescent="0.25">
      <c r="H374" s="5"/>
    </row>
    <row r="375" spans="8:8" x14ac:dyDescent="0.25">
      <c r="H375" s="5"/>
    </row>
    <row r="376" spans="8:8" x14ac:dyDescent="0.25">
      <c r="H376" s="5"/>
    </row>
    <row r="377" spans="8:8" x14ac:dyDescent="0.25">
      <c r="H377" s="5"/>
    </row>
    <row r="378" spans="8:8" x14ac:dyDescent="0.25">
      <c r="H378" s="5"/>
    </row>
    <row r="379" spans="8:8" x14ac:dyDescent="0.25">
      <c r="H379" s="5"/>
    </row>
    <row r="380" spans="8:8" x14ac:dyDescent="0.25">
      <c r="H380" s="5"/>
    </row>
    <row r="381" spans="8:8" x14ac:dyDescent="0.25">
      <c r="H381" s="5"/>
    </row>
    <row r="382" spans="8:8" x14ac:dyDescent="0.25">
      <c r="H382" s="5"/>
    </row>
    <row r="383" spans="8:8" x14ac:dyDescent="0.25">
      <c r="H383" s="5"/>
    </row>
    <row r="384" spans="8:8" x14ac:dyDescent="0.25">
      <c r="H384" s="5"/>
    </row>
    <row r="385" spans="8:8" x14ac:dyDescent="0.25">
      <c r="H385" s="5"/>
    </row>
    <row r="386" spans="8:8" x14ac:dyDescent="0.25">
      <c r="H386" s="5"/>
    </row>
    <row r="387" spans="8:8" x14ac:dyDescent="0.25">
      <c r="H387" s="5"/>
    </row>
    <row r="388" spans="8:8" x14ac:dyDescent="0.25">
      <c r="H388" s="5"/>
    </row>
    <row r="389" spans="8:8" x14ac:dyDescent="0.25">
      <c r="H389" s="5"/>
    </row>
    <row r="390" spans="8:8" x14ac:dyDescent="0.25">
      <c r="H390" s="5"/>
    </row>
    <row r="391" spans="8:8" x14ac:dyDescent="0.25">
      <c r="H391" s="5"/>
    </row>
    <row r="392" spans="8:8" x14ac:dyDescent="0.25">
      <c r="H392" s="5"/>
    </row>
    <row r="393" spans="8:8" x14ac:dyDescent="0.25">
      <c r="H393" s="5"/>
    </row>
    <row r="394" spans="8:8" x14ac:dyDescent="0.25">
      <c r="H394" s="5"/>
    </row>
    <row r="395" spans="8:8" x14ac:dyDescent="0.25">
      <c r="H395" s="5"/>
    </row>
    <row r="396" spans="8:8" x14ac:dyDescent="0.25">
      <c r="H396" s="5"/>
    </row>
    <row r="397" spans="8:8" x14ac:dyDescent="0.25">
      <c r="H397" s="5"/>
    </row>
    <row r="398" spans="8:8" x14ac:dyDescent="0.25">
      <c r="H398" s="5"/>
    </row>
    <row r="399" spans="8:8" x14ac:dyDescent="0.25">
      <c r="H399" s="5"/>
    </row>
    <row r="400" spans="8:8" x14ac:dyDescent="0.25">
      <c r="H400" s="5"/>
    </row>
    <row r="401" spans="8:8" x14ac:dyDescent="0.25">
      <c r="H401" s="5"/>
    </row>
    <row r="402" spans="8:8" x14ac:dyDescent="0.25">
      <c r="H402" s="5"/>
    </row>
    <row r="403" spans="8:8" x14ac:dyDescent="0.25">
      <c r="H403" s="5"/>
    </row>
    <row r="404" spans="8:8" x14ac:dyDescent="0.25">
      <c r="H404" s="5"/>
    </row>
    <row r="405" spans="8:8" x14ac:dyDescent="0.25">
      <c r="H405" s="5"/>
    </row>
    <row r="406" spans="8:8" x14ac:dyDescent="0.25">
      <c r="H406" s="5"/>
    </row>
    <row r="407" spans="8:8" x14ac:dyDescent="0.25">
      <c r="H407" s="5"/>
    </row>
    <row r="408" spans="8:8" x14ac:dyDescent="0.25">
      <c r="H408" s="5"/>
    </row>
    <row r="409" spans="8:8" x14ac:dyDescent="0.25">
      <c r="H409" s="5"/>
    </row>
    <row r="410" spans="8:8" x14ac:dyDescent="0.25">
      <c r="H410" s="5"/>
    </row>
    <row r="411" spans="8:8" x14ac:dyDescent="0.25">
      <c r="H411" s="5"/>
    </row>
    <row r="412" spans="8:8" x14ac:dyDescent="0.25">
      <c r="H412" s="5"/>
    </row>
    <row r="413" spans="8:8" x14ac:dyDescent="0.25">
      <c r="H413" s="5"/>
    </row>
    <row r="414" spans="8:8" x14ac:dyDescent="0.25">
      <c r="H414" s="5"/>
    </row>
    <row r="415" spans="8:8" x14ac:dyDescent="0.25">
      <c r="H415" s="5"/>
    </row>
    <row r="416" spans="8:8" x14ac:dyDescent="0.25">
      <c r="H416" s="5"/>
    </row>
    <row r="417" spans="8:8" x14ac:dyDescent="0.25">
      <c r="H417" s="5"/>
    </row>
    <row r="418" spans="8:8" x14ac:dyDescent="0.25">
      <c r="H418" s="5"/>
    </row>
    <row r="419" spans="8:8" x14ac:dyDescent="0.25">
      <c r="H419" s="5"/>
    </row>
    <row r="420" spans="8:8" x14ac:dyDescent="0.25">
      <c r="H420" s="5"/>
    </row>
    <row r="421" spans="8:8" x14ac:dyDescent="0.25">
      <c r="H421" s="5"/>
    </row>
    <row r="422" spans="8:8" x14ac:dyDescent="0.25">
      <c r="H422" s="5"/>
    </row>
    <row r="423" spans="8:8" x14ac:dyDescent="0.25">
      <c r="H423" s="5"/>
    </row>
    <row r="424" spans="8:8" x14ac:dyDescent="0.25">
      <c r="H424" s="5"/>
    </row>
    <row r="425" spans="8:8" x14ac:dyDescent="0.25">
      <c r="H425" s="5"/>
    </row>
    <row r="426" spans="8:8" x14ac:dyDescent="0.25">
      <c r="H426" s="5"/>
    </row>
    <row r="427" spans="8:8" x14ac:dyDescent="0.25">
      <c r="H427" s="5"/>
    </row>
    <row r="428" spans="8:8" x14ac:dyDescent="0.25">
      <c r="H428" s="5"/>
    </row>
    <row r="429" spans="8:8" x14ac:dyDescent="0.25">
      <c r="H429" s="5"/>
    </row>
    <row r="430" spans="8:8" x14ac:dyDescent="0.25">
      <c r="H430" s="5"/>
    </row>
    <row r="431" spans="8:8" x14ac:dyDescent="0.25">
      <c r="H431" s="5"/>
    </row>
    <row r="432" spans="8:8" x14ac:dyDescent="0.25">
      <c r="H432" s="5"/>
    </row>
    <row r="433" spans="8:8" x14ac:dyDescent="0.25">
      <c r="H433" s="5"/>
    </row>
    <row r="434" spans="8:8" x14ac:dyDescent="0.25">
      <c r="H434" s="5"/>
    </row>
    <row r="435" spans="8:8" x14ac:dyDescent="0.25">
      <c r="H435" s="5"/>
    </row>
    <row r="436" spans="8:8" x14ac:dyDescent="0.25">
      <c r="H436" s="5"/>
    </row>
    <row r="437" spans="8:8" x14ac:dyDescent="0.25">
      <c r="H437" s="5"/>
    </row>
    <row r="438" spans="8:8" x14ac:dyDescent="0.25">
      <c r="H438" s="5"/>
    </row>
    <row r="439" spans="8:8" x14ac:dyDescent="0.25">
      <c r="H439" s="5"/>
    </row>
    <row r="440" spans="8:8" x14ac:dyDescent="0.25">
      <c r="H440" s="5"/>
    </row>
    <row r="441" spans="8:8" x14ac:dyDescent="0.25">
      <c r="H441" s="5"/>
    </row>
    <row r="442" spans="8:8" x14ac:dyDescent="0.25">
      <c r="H442" s="5"/>
    </row>
    <row r="443" spans="8:8" x14ac:dyDescent="0.25">
      <c r="H443" s="5"/>
    </row>
    <row r="444" spans="8:8" x14ac:dyDescent="0.25">
      <c r="H444" s="5"/>
    </row>
    <row r="445" spans="8:8" x14ac:dyDescent="0.25">
      <c r="H445" s="5"/>
    </row>
    <row r="446" spans="8:8" x14ac:dyDescent="0.25">
      <c r="H446" s="5"/>
    </row>
    <row r="447" spans="8:8" x14ac:dyDescent="0.25">
      <c r="H447" s="5"/>
    </row>
    <row r="448" spans="8:8" x14ac:dyDescent="0.25">
      <c r="H448" s="5"/>
    </row>
    <row r="449" spans="8:8" x14ac:dyDescent="0.25">
      <c r="H449" s="5"/>
    </row>
    <row r="450" spans="8:8" x14ac:dyDescent="0.25">
      <c r="H450" s="5"/>
    </row>
    <row r="451" spans="8:8" x14ac:dyDescent="0.25">
      <c r="H451" s="5"/>
    </row>
    <row r="452" spans="8:8" x14ac:dyDescent="0.25">
      <c r="H452" s="5"/>
    </row>
    <row r="453" spans="8:8" x14ac:dyDescent="0.25">
      <c r="H453" s="5"/>
    </row>
    <row r="454" spans="8:8" x14ac:dyDescent="0.25">
      <c r="H454" s="5"/>
    </row>
    <row r="455" spans="8:8" x14ac:dyDescent="0.25">
      <c r="H455" s="5"/>
    </row>
    <row r="456" spans="8:8" x14ac:dyDescent="0.25">
      <c r="H456" s="5"/>
    </row>
    <row r="457" spans="8:8" x14ac:dyDescent="0.25">
      <c r="H457" s="5"/>
    </row>
    <row r="458" spans="8:8" x14ac:dyDescent="0.25">
      <c r="H458" s="5"/>
    </row>
    <row r="459" spans="8:8" x14ac:dyDescent="0.25">
      <c r="H459" s="5"/>
    </row>
    <row r="460" spans="8:8" x14ac:dyDescent="0.25">
      <c r="H460" s="5"/>
    </row>
    <row r="461" spans="8:8" x14ac:dyDescent="0.25">
      <c r="H461" s="5"/>
    </row>
    <row r="462" spans="8:8" x14ac:dyDescent="0.25">
      <c r="H462" s="5"/>
    </row>
    <row r="463" spans="8:8" x14ac:dyDescent="0.25">
      <c r="H463" s="5"/>
    </row>
    <row r="464" spans="8:8" x14ac:dyDescent="0.25">
      <c r="H464" s="5"/>
    </row>
    <row r="465" spans="8:8" x14ac:dyDescent="0.25">
      <c r="H465" s="5"/>
    </row>
    <row r="466" spans="8:8" x14ac:dyDescent="0.25">
      <c r="H466" s="5"/>
    </row>
    <row r="467" spans="8:8" x14ac:dyDescent="0.25">
      <c r="H467" s="5"/>
    </row>
    <row r="468" spans="8:8" x14ac:dyDescent="0.25">
      <c r="H468" s="5"/>
    </row>
    <row r="469" spans="8:8" x14ac:dyDescent="0.25">
      <c r="H469" s="5"/>
    </row>
    <row r="470" spans="8:8" x14ac:dyDescent="0.25">
      <c r="H470" s="5"/>
    </row>
    <row r="471" spans="8:8" x14ac:dyDescent="0.25">
      <c r="H471" s="5"/>
    </row>
    <row r="472" spans="8:8" x14ac:dyDescent="0.25">
      <c r="H472" s="5"/>
    </row>
    <row r="473" spans="8:8" x14ac:dyDescent="0.25">
      <c r="H473" s="5"/>
    </row>
    <row r="474" spans="8:8" x14ac:dyDescent="0.25">
      <c r="H474" s="5"/>
    </row>
    <row r="475" spans="8:8" x14ac:dyDescent="0.25">
      <c r="H475" s="5"/>
    </row>
    <row r="476" spans="8:8" x14ac:dyDescent="0.25">
      <c r="H476" s="5"/>
    </row>
    <row r="477" spans="8:8" x14ac:dyDescent="0.25">
      <c r="H477" s="5"/>
    </row>
    <row r="478" spans="8:8" x14ac:dyDescent="0.25">
      <c r="H478" s="5"/>
    </row>
    <row r="479" spans="8:8" x14ac:dyDescent="0.25">
      <c r="H479" s="5"/>
    </row>
    <row r="480" spans="8:8" x14ac:dyDescent="0.25">
      <c r="H480" s="5"/>
    </row>
    <row r="481" spans="8:8" x14ac:dyDescent="0.25">
      <c r="H481" s="5"/>
    </row>
    <row r="482" spans="8:8" x14ac:dyDescent="0.25">
      <c r="H482" s="5"/>
    </row>
    <row r="483" spans="8:8" x14ac:dyDescent="0.25">
      <c r="H483" s="5"/>
    </row>
    <row r="484" spans="8:8" x14ac:dyDescent="0.25">
      <c r="H484" s="5"/>
    </row>
    <row r="485" spans="8:8" x14ac:dyDescent="0.25">
      <c r="H485" s="5"/>
    </row>
    <row r="486" spans="8:8" x14ac:dyDescent="0.25">
      <c r="H486" s="5"/>
    </row>
    <row r="487" spans="8:8" x14ac:dyDescent="0.25">
      <c r="H487" s="5"/>
    </row>
    <row r="488" spans="8:8" x14ac:dyDescent="0.25">
      <c r="H488" s="5"/>
    </row>
    <row r="489" spans="8:8" x14ac:dyDescent="0.25">
      <c r="H489" s="5"/>
    </row>
    <row r="490" spans="8:8" x14ac:dyDescent="0.25">
      <c r="H490" s="5"/>
    </row>
    <row r="491" spans="8:8" x14ac:dyDescent="0.25">
      <c r="H491" s="5"/>
    </row>
    <row r="492" spans="8:8" x14ac:dyDescent="0.25">
      <c r="H492" s="5"/>
    </row>
    <row r="493" spans="8:8" x14ac:dyDescent="0.25">
      <c r="H493" s="5"/>
    </row>
    <row r="494" spans="8:8" x14ac:dyDescent="0.25">
      <c r="H494" s="5"/>
    </row>
    <row r="495" spans="8:8" x14ac:dyDescent="0.25">
      <c r="H495" s="5"/>
    </row>
    <row r="496" spans="8:8" x14ac:dyDescent="0.25">
      <c r="H496" s="5"/>
    </row>
    <row r="497" spans="8:8" x14ac:dyDescent="0.25">
      <c r="H497" s="5"/>
    </row>
    <row r="498" spans="8:8" x14ac:dyDescent="0.25">
      <c r="H498" s="5"/>
    </row>
    <row r="499" spans="8:8" x14ac:dyDescent="0.25">
      <c r="H499" s="5"/>
    </row>
    <row r="500" spans="8:8" x14ac:dyDescent="0.25">
      <c r="H500" s="5"/>
    </row>
    <row r="501" spans="8:8" x14ac:dyDescent="0.25">
      <c r="H501" s="5"/>
    </row>
    <row r="502" spans="8:8" x14ac:dyDescent="0.25">
      <c r="H502" s="5"/>
    </row>
    <row r="503" spans="8:8" x14ac:dyDescent="0.25">
      <c r="H503" s="5"/>
    </row>
    <row r="504" spans="8:8" x14ac:dyDescent="0.25">
      <c r="H504" s="5"/>
    </row>
    <row r="505" spans="8:8" x14ac:dyDescent="0.25">
      <c r="H505" s="5"/>
    </row>
    <row r="506" spans="8:8" x14ac:dyDescent="0.25">
      <c r="H506" s="5"/>
    </row>
    <row r="507" spans="8:8" x14ac:dyDescent="0.25">
      <c r="H507" s="5"/>
    </row>
    <row r="508" spans="8:8" x14ac:dyDescent="0.25">
      <c r="H508" s="5"/>
    </row>
    <row r="509" spans="8:8" x14ac:dyDescent="0.25">
      <c r="H509" s="5"/>
    </row>
    <row r="510" spans="8:8" x14ac:dyDescent="0.25">
      <c r="H510" s="5"/>
    </row>
    <row r="511" spans="8:8" x14ac:dyDescent="0.25">
      <c r="H511" s="5"/>
    </row>
    <row r="512" spans="8:8" x14ac:dyDescent="0.25">
      <c r="H512" s="5"/>
    </row>
    <row r="513" spans="8:8" x14ac:dyDescent="0.25">
      <c r="H513" s="5"/>
    </row>
    <row r="514" spans="8:8" x14ac:dyDescent="0.25">
      <c r="H514" s="5"/>
    </row>
    <row r="515" spans="8:8" x14ac:dyDescent="0.25">
      <c r="H515" s="5"/>
    </row>
    <row r="516" spans="8:8" x14ac:dyDescent="0.25">
      <c r="H516" s="5"/>
    </row>
    <row r="517" spans="8:8" x14ac:dyDescent="0.25">
      <c r="H517" s="5"/>
    </row>
    <row r="518" spans="8:8" x14ac:dyDescent="0.25">
      <c r="H518" s="5"/>
    </row>
    <row r="519" spans="8:8" x14ac:dyDescent="0.25">
      <c r="H519" s="5"/>
    </row>
    <row r="520" spans="8:8" x14ac:dyDescent="0.25">
      <c r="H520" s="5"/>
    </row>
    <row r="521" spans="8:8" x14ac:dyDescent="0.25">
      <c r="H521" s="5"/>
    </row>
    <row r="522" spans="8:8" x14ac:dyDescent="0.25">
      <c r="H522" s="5"/>
    </row>
    <row r="523" spans="8:8" x14ac:dyDescent="0.25">
      <c r="H523" s="5"/>
    </row>
    <row r="524" spans="8:8" x14ac:dyDescent="0.25">
      <c r="H524" s="5"/>
    </row>
    <row r="525" spans="8:8" x14ac:dyDescent="0.25">
      <c r="H525" s="5"/>
    </row>
    <row r="526" spans="8:8" x14ac:dyDescent="0.25">
      <c r="H526" s="5"/>
    </row>
    <row r="527" spans="8:8" x14ac:dyDescent="0.25">
      <c r="H527" s="5"/>
    </row>
    <row r="528" spans="8:8" x14ac:dyDescent="0.25">
      <c r="H528" s="5"/>
    </row>
    <row r="529" spans="8:8" x14ac:dyDescent="0.25">
      <c r="H529" s="5"/>
    </row>
    <row r="530" spans="8:8" x14ac:dyDescent="0.25">
      <c r="H530" s="5"/>
    </row>
    <row r="531" spans="8:8" x14ac:dyDescent="0.25">
      <c r="H531" s="5"/>
    </row>
    <row r="532" spans="8:8" x14ac:dyDescent="0.25">
      <c r="H532" s="5"/>
    </row>
    <row r="533" spans="8:8" x14ac:dyDescent="0.25">
      <c r="H533" s="5"/>
    </row>
    <row r="534" spans="8:8" x14ac:dyDescent="0.25">
      <c r="H534" s="5"/>
    </row>
    <row r="535" spans="8:8" x14ac:dyDescent="0.25">
      <c r="H535" s="5"/>
    </row>
    <row r="536" spans="8:8" x14ac:dyDescent="0.25">
      <c r="H536" s="5"/>
    </row>
    <row r="537" spans="8:8" x14ac:dyDescent="0.25">
      <c r="H537" s="5"/>
    </row>
    <row r="538" spans="8:8" x14ac:dyDescent="0.25">
      <c r="H538" s="5"/>
    </row>
    <row r="539" spans="8:8" x14ac:dyDescent="0.25">
      <c r="H539" s="5"/>
    </row>
    <row r="540" spans="8:8" x14ac:dyDescent="0.25">
      <c r="H540" s="5"/>
    </row>
    <row r="541" spans="8:8" x14ac:dyDescent="0.25">
      <c r="H541" s="5"/>
    </row>
    <row r="542" spans="8:8" x14ac:dyDescent="0.25">
      <c r="H542" s="5"/>
    </row>
    <row r="543" spans="8:8" x14ac:dyDescent="0.25">
      <c r="H543" s="5"/>
    </row>
    <row r="544" spans="8:8" x14ac:dyDescent="0.25">
      <c r="H544" s="5"/>
    </row>
    <row r="545" spans="8:8" x14ac:dyDescent="0.25">
      <c r="H545" s="5"/>
    </row>
    <row r="546" spans="8:8" x14ac:dyDescent="0.25">
      <c r="H546" s="5"/>
    </row>
    <row r="547" spans="8:8" x14ac:dyDescent="0.25">
      <c r="H547" s="5"/>
    </row>
    <row r="548" spans="8:8" x14ac:dyDescent="0.25">
      <c r="H548" s="5"/>
    </row>
    <row r="549" spans="8:8" x14ac:dyDescent="0.25">
      <c r="H549" s="5"/>
    </row>
    <row r="550" spans="8:8" x14ac:dyDescent="0.25">
      <c r="H550" s="5"/>
    </row>
    <row r="551" spans="8:8" x14ac:dyDescent="0.25">
      <c r="H551" s="5"/>
    </row>
    <row r="552" spans="8:8" x14ac:dyDescent="0.25">
      <c r="H552" s="5"/>
    </row>
    <row r="553" spans="8:8" x14ac:dyDescent="0.25">
      <c r="H553" s="5"/>
    </row>
    <row r="554" spans="8:8" x14ac:dyDescent="0.25">
      <c r="H554" s="5"/>
    </row>
    <row r="555" spans="8:8" x14ac:dyDescent="0.25">
      <c r="H555" s="5"/>
    </row>
    <row r="556" spans="8:8" x14ac:dyDescent="0.25">
      <c r="H556" s="5"/>
    </row>
    <row r="557" spans="8:8" x14ac:dyDescent="0.25">
      <c r="H557" s="5"/>
    </row>
    <row r="558" spans="8:8" x14ac:dyDescent="0.25">
      <c r="H558" s="5"/>
    </row>
    <row r="559" spans="8:8" x14ac:dyDescent="0.25">
      <c r="H559" s="5"/>
    </row>
    <row r="560" spans="8:8" x14ac:dyDescent="0.25">
      <c r="H560" s="5"/>
    </row>
    <row r="561" spans="8:8" x14ac:dyDescent="0.25">
      <c r="H561" s="5"/>
    </row>
    <row r="562" spans="8:8" x14ac:dyDescent="0.25">
      <c r="H562" s="5"/>
    </row>
    <row r="563" spans="8:8" x14ac:dyDescent="0.25">
      <c r="H563" s="5"/>
    </row>
    <row r="564" spans="8:8" x14ac:dyDescent="0.25">
      <c r="H564" s="5"/>
    </row>
    <row r="565" spans="8:8" x14ac:dyDescent="0.25">
      <c r="H565" s="5"/>
    </row>
    <row r="566" spans="8:8" x14ac:dyDescent="0.25">
      <c r="H566" s="5"/>
    </row>
    <row r="567" spans="8:8" x14ac:dyDescent="0.25">
      <c r="H567" s="5"/>
    </row>
    <row r="568" spans="8:8" x14ac:dyDescent="0.25">
      <c r="H568" s="5"/>
    </row>
    <row r="569" spans="8:8" x14ac:dyDescent="0.25">
      <c r="H569" s="5"/>
    </row>
    <row r="570" spans="8:8" x14ac:dyDescent="0.25">
      <c r="H570" s="5"/>
    </row>
    <row r="571" spans="8:8" x14ac:dyDescent="0.25">
      <c r="H571" s="5"/>
    </row>
    <row r="572" spans="8:8" x14ac:dyDescent="0.25">
      <c r="H572" s="5"/>
    </row>
    <row r="573" spans="8:8" x14ac:dyDescent="0.25">
      <c r="H573" s="5"/>
    </row>
    <row r="574" spans="8:8" x14ac:dyDescent="0.25">
      <c r="H574" s="5"/>
    </row>
    <row r="575" spans="8:8" x14ac:dyDescent="0.25">
      <c r="H575" s="5"/>
    </row>
    <row r="576" spans="8:8" x14ac:dyDescent="0.25">
      <c r="H576" s="5"/>
    </row>
    <row r="577" spans="8:8" x14ac:dyDescent="0.25">
      <c r="H577" s="5"/>
    </row>
    <row r="578" spans="8:8" x14ac:dyDescent="0.25">
      <c r="H578" s="5"/>
    </row>
    <row r="579" spans="8:8" x14ac:dyDescent="0.25">
      <c r="H579" s="5"/>
    </row>
    <row r="580" spans="8:8" x14ac:dyDescent="0.25">
      <c r="H580" s="5"/>
    </row>
    <row r="581" spans="8:8" x14ac:dyDescent="0.25">
      <c r="H581" s="5"/>
    </row>
    <row r="582" spans="8:8" x14ac:dyDescent="0.25">
      <c r="H582" s="5"/>
    </row>
    <row r="583" spans="8:8" x14ac:dyDescent="0.25">
      <c r="H583" s="5"/>
    </row>
    <row r="584" spans="8:8" x14ac:dyDescent="0.25">
      <c r="H584" s="5"/>
    </row>
    <row r="585" spans="8:8" x14ac:dyDescent="0.25">
      <c r="H585" s="5"/>
    </row>
    <row r="586" spans="8:8" x14ac:dyDescent="0.25">
      <c r="H586" s="5"/>
    </row>
    <row r="587" spans="8:8" x14ac:dyDescent="0.25">
      <c r="H587" s="5"/>
    </row>
    <row r="588" spans="8:8" x14ac:dyDescent="0.25">
      <c r="H588" s="5"/>
    </row>
    <row r="589" spans="8:8" x14ac:dyDescent="0.25">
      <c r="H589" s="5"/>
    </row>
    <row r="590" spans="8:8" x14ac:dyDescent="0.25">
      <c r="H590" s="5"/>
    </row>
    <row r="591" spans="8:8" x14ac:dyDescent="0.25">
      <c r="H591" s="5"/>
    </row>
    <row r="592" spans="8:8" x14ac:dyDescent="0.25">
      <c r="H592" s="5"/>
    </row>
    <row r="593" spans="8:8" x14ac:dyDescent="0.25">
      <c r="H593" s="5"/>
    </row>
    <row r="594" spans="8:8" x14ac:dyDescent="0.25">
      <c r="H594" s="5"/>
    </row>
    <row r="595" spans="8:8" x14ac:dyDescent="0.25">
      <c r="H595" s="5"/>
    </row>
    <row r="596" spans="8:8" x14ac:dyDescent="0.25">
      <c r="H596" s="5"/>
    </row>
    <row r="597" spans="8:8" x14ac:dyDescent="0.25">
      <c r="H597" s="5"/>
    </row>
    <row r="598" spans="8:8" x14ac:dyDescent="0.25">
      <c r="H598" s="5"/>
    </row>
    <row r="599" spans="8:8" x14ac:dyDescent="0.25">
      <c r="H599" s="5"/>
    </row>
    <row r="600" spans="8:8" x14ac:dyDescent="0.25">
      <c r="H600" s="5"/>
    </row>
    <row r="601" spans="8:8" x14ac:dyDescent="0.25">
      <c r="H601" s="5"/>
    </row>
    <row r="602" spans="8:8" x14ac:dyDescent="0.25">
      <c r="H602" s="5"/>
    </row>
    <row r="603" spans="8:8" x14ac:dyDescent="0.25">
      <c r="H603" s="5"/>
    </row>
    <row r="604" spans="8:8" x14ac:dyDescent="0.25">
      <c r="H604" s="5"/>
    </row>
    <row r="605" spans="8:8" x14ac:dyDescent="0.25">
      <c r="H605" s="5"/>
    </row>
    <row r="606" spans="8:8" x14ac:dyDescent="0.25">
      <c r="H606" s="5"/>
    </row>
    <row r="607" spans="8:8" x14ac:dyDescent="0.25">
      <c r="H607" s="5"/>
    </row>
    <row r="608" spans="8:8" x14ac:dyDescent="0.25">
      <c r="H608" s="5"/>
    </row>
    <row r="609" spans="8:8" x14ac:dyDescent="0.25">
      <c r="H609" s="5"/>
    </row>
    <row r="610" spans="8:8" x14ac:dyDescent="0.25">
      <c r="H610" s="5"/>
    </row>
    <row r="611" spans="8:8" x14ac:dyDescent="0.25">
      <c r="H611" s="5"/>
    </row>
    <row r="612" spans="8:8" x14ac:dyDescent="0.25">
      <c r="H612" s="5"/>
    </row>
    <row r="613" spans="8:8" x14ac:dyDescent="0.25">
      <c r="H613" s="5"/>
    </row>
    <row r="614" spans="8:8" x14ac:dyDescent="0.25">
      <c r="H614" s="5"/>
    </row>
    <row r="615" spans="8:8" x14ac:dyDescent="0.25">
      <c r="H615" s="5"/>
    </row>
    <row r="616" spans="8:8" x14ac:dyDescent="0.25">
      <c r="H616" s="5"/>
    </row>
    <row r="617" spans="8:8" x14ac:dyDescent="0.25">
      <c r="H617" s="5"/>
    </row>
    <row r="618" spans="8:8" x14ac:dyDescent="0.25">
      <c r="H618" s="5"/>
    </row>
    <row r="619" spans="8:8" x14ac:dyDescent="0.25">
      <c r="H619" s="5"/>
    </row>
    <row r="620" spans="8:8" x14ac:dyDescent="0.25">
      <c r="H620" s="5"/>
    </row>
    <row r="621" spans="8:8" x14ac:dyDescent="0.25">
      <c r="H621" s="5"/>
    </row>
    <row r="622" spans="8:8" x14ac:dyDescent="0.25">
      <c r="H622" s="5"/>
    </row>
    <row r="623" spans="8:8" x14ac:dyDescent="0.25">
      <c r="H623" s="5"/>
    </row>
    <row r="624" spans="8:8" x14ac:dyDescent="0.25">
      <c r="H624" s="5"/>
    </row>
    <row r="625" spans="8:8" x14ac:dyDescent="0.25">
      <c r="H625" s="5"/>
    </row>
    <row r="626" spans="8:8" x14ac:dyDescent="0.25">
      <c r="H626" s="5"/>
    </row>
    <row r="627" spans="8:8" x14ac:dyDescent="0.25">
      <c r="H627" s="5"/>
    </row>
    <row r="628" spans="8:8" x14ac:dyDescent="0.25">
      <c r="H628" s="5"/>
    </row>
    <row r="629" spans="8:8" x14ac:dyDescent="0.25">
      <c r="H629" s="5"/>
    </row>
    <row r="630" spans="8:8" x14ac:dyDescent="0.25">
      <c r="H630" s="5"/>
    </row>
    <row r="631" spans="8:8" x14ac:dyDescent="0.25">
      <c r="H631" s="5"/>
    </row>
    <row r="632" spans="8:8" x14ac:dyDescent="0.25">
      <c r="H632" s="5"/>
    </row>
    <row r="633" spans="8:8" x14ac:dyDescent="0.25">
      <c r="H633" s="5"/>
    </row>
    <row r="634" spans="8:8" x14ac:dyDescent="0.25">
      <c r="H634" s="5"/>
    </row>
    <row r="635" spans="8:8" x14ac:dyDescent="0.25">
      <c r="H635" s="5"/>
    </row>
    <row r="636" spans="8:8" x14ac:dyDescent="0.25">
      <c r="H636" s="5"/>
    </row>
    <row r="637" spans="8:8" x14ac:dyDescent="0.25">
      <c r="H637" s="5"/>
    </row>
    <row r="638" spans="8:8" x14ac:dyDescent="0.25">
      <c r="H638" s="5"/>
    </row>
    <row r="639" spans="8:8" x14ac:dyDescent="0.25">
      <c r="H639" s="5"/>
    </row>
    <row r="640" spans="8:8" x14ac:dyDescent="0.25">
      <c r="H640" s="5"/>
    </row>
    <row r="641" spans="8:8" x14ac:dyDescent="0.25">
      <c r="H641" s="5"/>
    </row>
    <row r="642" spans="8:8" x14ac:dyDescent="0.25">
      <c r="H642" s="5"/>
    </row>
    <row r="643" spans="8:8" x14ac:dyDescent="0.25">
      <c r="H643" s="5"/>
    </row>
    <row r="644" spans="8:8" x14ac:dyDescent="0.25">
      <c r="H644" s="5"/>
    </row>
    <row r="645" spans="8:8" x14ac:dyDescent="0.25">
      <c r="H645" s="5"/>
    </row>
    <row r="646" spans="8:8" x14ac:dyDescent="0.25">
      <c r="H646" s="5"/>
    </row>
    <row r="647" spans="8:8" x14ac:dyDescent="0.25">
      <c r="H647" s="5"/>
    </row>
    <row r="648" spans="8:8" x14ac:dyDescent="0.25">
      <c r="H648" s="5"/>
    </row>
    <row r="649" spans="8:8" x14ac:dyDescent="0.25">
      <c r="H649" s="5"/>
    </row>
    <row r="650" spans="8:8" x14ac:dyDescent="0.25">
      <c r="H650" s="5"/>
    </row>
    <row r="651" spans="8:8" x14ac:dyDescent="0.25">
      <c r="H651" s="5"/>
    </row>
    <row r="652" spans="8:8" x14ac:dyDescent="0.25">
      <c r="H652" s="5"/>
    </row>
    <row r="653" spans="8:8" x14ac:dyDescent="0.25">
      <c r="H653" s="5"/>
    </row>
    <row r="654" spans="8:8" x14ac:dyDescent="0.25">
      <c r="H654" s="5"/>
    </row>
    <row r="655" spans="8:8" x14ac:dyDescent="0.25">
      <c r="H655" s="5"/>
    </row>
    <row r="656" spans="8:8" x14ac:dyDescent="0.25">
      <c r="H656" s="5"/>
    </row>
    <row r="657" spans="8:8" x14ac:dyDescent="0.25">
      <c r="H657" s="5"/>
    </row>
    <row r="658" spans="8:8" x14ac:dyDescent="0.25">
      <c r="H658" s="5"/>
    </row>
    <row r="659" spans="8:8" x14ac:dyDescent="0.25">
      <c r="H659" s="5"/>
    </row>
    <row r="660" spans="8:8" x14ac:dyDescent="0.25">
      <c r="H660" s="5"/>
    </row>
    <row r="661" spans="8:8" x14ac:dyDescent="0.25">
      <c r="H661" s="5"/>
    </row>
    <row r="662" spans="8:8" x14ac:dyDescent="0.25">
      <c r="H662" s="5"/>
    </row>
    <row r="663" spans="8:8" x14ac:dyDescent="0.25">
      <c r="H663" s="5"/>
    </row>
    <row r="664" spans="8:8" x14ac:dyDescent="0.25">
      <c r="H664" s="5"/>
    </row>
    <row r="665" spans="8:8" x14ac:dyDescent="0.25">
      <c r="H665" s="5"/>
    </row>
    <row r="666" spans="8:8" x14ac:dyDescent="0.25">
      <c r="H666" s="5"/>
    </row>
    <row r="667" spans="8:8" x14ac:dyDescent="0.25">
      <c r="H667" s="5"/>
    </row>
    <row r="668" spans="8:8" x14ac:dyDescent="0.25">
      <c r="H668" s="5"/>
    </row>
    <row r="669" spans="8:8" x14ac:dyDescent="0.25">
      <c r="H669" s="5"/>
    </row>
    <row r="670" spans="8:8" x14ac:dyDescent="0.25">
      <c r="H670" s="5"/>
    </row>
    <row r="671" spans="8:8" x14ac:dyDescent="0.25">
      <c r="H671" s="5"/>
    </row>
    <row r="672" spans="8:8" x14ac:dyDescent="0.25">
      <c r="H672" s="5"/>
    </row>
    <row r="673" spans="8:8" x14ac:dyDescent="0.25">
      <c r="H673" s="5"/>
    </row>
    <row r="674" spans="8:8" x14ac:dyDescent="0.25">
      <c r="H674" s="5"/>
    </row>
    <row r="675" spans="8:8" x14ac:dyDescent="0.25">
      <c r="H675" s="5"/>
    </row>
    <row r="676" spans="8:8" x14ac:dyDescent="0.25">
      <c r="H676" s="5"/>
    </row>
    <row r="677" spans="8:8" x14ac:dyDescent="0.25">
      <c r="H677" s="5"/>
    </row>
    <row r="678" spans="8:8" x14ac:dyDescent="0.25">
      <c r="H678" s="5"/>
    </row>
  </sheetData>
  <mergeCells count="7">
    <mergeCell ref="A41:A46"/>
    <mergeCell ref="A1:D1"/>
    <mergeCell ref="A3:A9"/>
    <mergeCell ref="A10:A17"/>
    <mergeCell ref="A18:A25"/>
    <mergeCell ref="A26:A33"/>
    <mergeCell ref="A34:A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1E11-8040-497C-ADEA-FFF7FFBB5187}">
  <dimension ref="A1:J678"/>
  <sheetViews>
    <sheetView workbookViewId="0">
      <selection activeCell="L57" sqref="L57"/>
    </sheetView>
  </sheetViews>
  <sheetFormatPr defaultRowHeight="15" x14ac:dyDescent="0.25"/>
  <cols>
    <col min="1" max="1" width="9.140625" style="4"/>
    <col min="2" max="2" width="10.85546875" customWidth="1"/>
    <col min="3" max="3" width="11.7109375" customWidth="1"/>
    <col min="4" max="4" width="11.42578125" style="5" customWidth="1"/>
    <col min="5" max="6" width="11.42578125" customWidth="1"/>
    <col min="7" max="7" width="14.5703125" style="10" customWidth="1"/>
    <col min="8" max="8" width="11.7109375" style="9" customWidth="1"/>
    <col min="9" max="9" width="14.140625" style="10" customWidth="1"/>
  </cols>
  <sheetData>
    <row r="1" spans="1:10" ht="123" customHeight="1" thickBot="1" x14ac:dyDescent="0.3">
      <c r="A1" s="74" t="s">
        <v>15</v>
      </c>
      <c r="B1" s="75"/>
      <c r="C1" s="75"/>
      <c r="D1" s="76"/>
      <c r="E1" s="44"/>
      <c r="F1" s="44"/>
      <c r="G1" s="45"/>
      <c r="H1" s="44"/>
      <c r="I1" s="45"/>
      <c r="J1" s="46"/>
    </row>
    <row r="2" spans="1:10" ht="60" customHeight="1" thickBot="1" x14ac:dyDescent="0.3">
      <c r="A2" s="47" t="s">
        <v>0</v>
      </c>
      <c r="B2" s="26" t="s">
        <v>1</v>
      </c>
      <c r="C2" s="27" t="s">
        <v>12</v>
      </c>
      <c r="D2" s="28" t="s">
        <v>2</v>
      </c>
      <c r="E2" s="29" t="s">
        <v>3</v>
      </c>
      <c r="F2" s="29" t="s">
        <v>4</v>
      </c>
      <c r="G2" s="30" t="s">
        <v>13</v>
      </c>
      <c r="H2" s="48"/>
      <c r="I2" s="18" t="s">
        <v>14</v>
      </c>
      <c r="J2" s="49"/>
    </row>
    <row r="3" spans="1:10" x14ac:dyDescent="0.25">
      <c r="A3" s="71" t="s">
        <v>5</v>
      </c>
      <c r="B3" s="32">
        <v>9</v>
      </c>
      <c r="C3" s="33">
        <v>23028</v>
      </c>
      <c r="D3" s="24">
        <f t="shared" ref="D3:D46" si="0">ROUND(SUM(C3-5000)*15%,0)</f>
        <v>2704</v>
      </c>
      <c r="E3" s="25">
        <f>ROUND(SUM(C3*17.6%),0)</f>
        <v>4053</v>
      </c>
      <c r="F3" s="25">
        <f>SUM(C3:E3)</f>
        <v>29785</v>
      </c>
      <c r="G3" s="17">
        <f>ROUND(F3/1820,2)</f>
        <v>16.37</v>
      </c>
      <c r="H3" s="50"/>
      <c r="I3" s="39">
        <f>ROUND(C3/1820,2)</f>
        <v>12.65</v>
      </c>
      <c r="J3" s="49"/>
    </row>
    <row r="4" spans="1:10" x14ac:dyDescent="0.25">
      <c r="A4" s="72"/>
      <c r="B4" s="3">
        <v>10</v>
      </c>
      <c r="C4" s="7">
        <v>23414</v>
      </c>
      <c r="D4" s="6">
        <f t="shared" si="0"/>
        <v>2762</v>
      </c>
      <c r="E4" s="2">
        <f t="shared" ref="E4:E46" si="1">ROUND(SUM(C4*17.6%),0)</f>
        <v>4121</v>
      </c>
      <c r="F4" s="2">
        <f t="shared" ref="F4:F46" si="2">SUM(C4:E4)</f>
        <v>30297</v>
      </c>
      <c r="G4" s="11">
        <f t="shared" ref="G4:G46" si="3">ROUND(F4/1820,2)</f>
        <v>16.649999999999999</v>
      </c>
      <c r="H4" s="50"/>
      <c r="I4" s="39">
        <f t="shared" ref="I4:I46" si="4">ROUND(C4/1820,2)</f>
        <v>12.86</v>
      </c>
      <c r="J4" s="49"/>
    </row>
    <row r="5" spans="1:10" x14ac:dyDescent="0.25">
      <c r="A5" s="72"/>
      <c r="B5" s="3">
        <v>11</v>
      </c>
      <c r="C5" s="7">
        <v>23881</v>
      </c>
      <c r="D5" s="6">
        <f t="shared" si="0"/>
        <v>2832</v>
      </c>
      <c r="E5" s="2">
        <f t="shared" si="1"/>
        <v>4203</v>
      </c>
      <c r="F5" s="2">
        <f t="shared" si="2"/>
        <v>30916</v>
      </c>
      <c r="G5" s="11">
        <f t="shared" si="3"/>
        <v>16.989999999999998</v>
      </c>
      <c r="H5" s="50"/>
      <c r="I5" s="39">
        <f t="shared" si="4"/>
        <v>13.12</v>
      </c>
      <c r="J5" s="49"/>
    </row>
    <row r="6" spans="1:10" x14ac:dyDescent="0.25">
      <c r="A6" s="72"/>
      <c r="B6" s="3">
        <v>12</v>
      </c>
      <c r="C6" s="7">
        <v>24344</v>
      </c>
      <c r="D6" s="6">
        <f t="shared" si="0"/>
        <v>2902</v>
      </c>
      <c r="E6" s="2">
        <f t="shared" si="1"/>
        <v>4285</v>
      </c>
      <c r="F6" s="2">
        <f t="shared" si="2"/>
        <v>31531</v>
      </c>
      <c r="G6" s="11">
        <f t="shared" si="3"/>
        <v>17.32</v>
      </c>
      <c r="H6" s="50"/>
      <c r="I6" s="39">
        <f t="shared" si="4"/>
        <v>13.38</v>
      </c>
      <c r="J6" s="49"/>
    </row>
    <row r="7" spans="1:10" x14ac:dyDescent="0.25">
      <c r="A7" s="72"/>
      <c r="B7" s="3">
        <v>13</v>
      </c>
      <c r="C7" s="7">
        <v>24900</v>
      </c>
      <c r="D7" s="6">
        <f t="shared" si="0"/>
        <v>2985</v>
      </c>
      <c r="E7" s="2">
        <f t="shared" si="1"/>
        <v>4382</v>
      </c>
      <c r="F7" s="2">
        <f t="shared" si="2"/>
        <v>32267</v>
      </c>
      <c r="G7" s="11">
        <f t="shared" si="3"/>
        <v>17.73</v>
      </c>
      <c r="H7" s="50"/>
      <c r="I7" s="39">
        <f t="shared" si="4"/>
        <v>13.68</v>
      </c>
      <c r="J7" s="49"/>
    </row>
    <row r="8" spans="1:10" x14ac:dyDescent="0.25">
      <c r="A8" s="72"/>
      <c r="B8" s="3">
        <v>14</v>
      </c>
      <c r="C8" s="7">
        <v>25448</v>
      </c>
      <c r="D8" s="6">
        <f t="shared" si="0"/>
        <v>3067</v>
      </c>
      <c r="E8" s="2">
        <f t="shared" si="1"/>
        <v>4479</v>
      </c>
      <c r="F8" s="2">
        <f t="shared" si="2"/>
        <v>32994</v>
      </c>
      <c r="G8" s="11">
        <f t="shared" si="3"/>
        <v>18.13</v>
      </c>
      <c r="H8" s="50"/>
      <c r="I8" s="39">
        <f t="shared" si="4"/>
        <v>13.98</v>
      </c>
      <c r="J8" s="49"/>
    </row>
    <row r="9" spans="1:10" ht="15.75" thickBot="1" x14ac:dyDescent="0.3">
      <c r="A9" s="73"/>
      <c r="B9" s="34">
        <v>15</v>
      </c>
      <c r="C9" s="35">
        <v>25733</v>
      </c>
      <c r="D9" s="14">
        <f t="shared" si="0"/>
        <v>3110</v>
      </c>
      <c r="E9" s="15">
        <f t="shared" si="1"/>
        <v>4529</v>
      </c>
      <c r="F9" s="15">
        <f t="shared" si="2"/>
        <v>33372</v>
      </c>
      <c r="G9" s="16">
        <f t="shared" si="3"/>
        <v>18.34</v>
      </c>
      <c r="H9" s="50"/>
      <c r="I9" s="40">
        <f t="shared" si="4"/>
        <v>14.14</v>
      </c>
      <c r="J9" s="51"/>
    </row>
    <row r="10" spans="1:10" x14ac:dyDescent="0.25">
      <c r="A10" s="71" t="s">
        <v>6</v>
      </c>
      <c r="B10" s="32">
        <v>15</v>
      </c>
      <c r="C10" s="33">
        <v>25733</v>
      </c>
      <c r="D10" s="24">
        <f t="shared" si="0"/>
        <v>3110</v>
      </c>
      <c r="E10" s="25">
        <f t="shared" si="1"/>
        <v>4529</v>
      </c>
      <c r="F10" s="25">
        <f t="shared" si="2"/>
        <v>33372</v>
      </c>
      <c r="G10" s="17">
        <f t="shared" si="3"/>
        <v>18.34</v>
      </c>
      <c r="H10" s="50"/>
      <c r="I10" s="41">
        <f t="shared" si="4"/>
        <v>14.14</v>
      </c>
      <c r="J10" s="49"/>
    </row>
    <row r="11" spans="1:10" x14ac:dyDescent="0.25">
      <c r="A11" s="72"/>
      <c r="B11" s="3">
        <v>16</v>
      </c>
      <c r="C11" s="7">
        <v>26338</v>
      </c>
      <c r="D11" s="6">
        <f t="shared" si="0"/>
        <v>3201</v>
      </c>
      <c r="E11" s="2">
        <f t="shared" si="1"/>
        <v>4635</v>
      </c>
      <c r="F11" s="2">
        <f t="shared" si="2"/>
        <v>34174</v>
      </c>
      <c r="G11" s="11">
        <f t="shared" si="3"/>
        <v>18.78</v>
      </c>
      <c r="H11" s="50"/>
      <c r="I11" s="39">
        <f t="shared" si="4"/>
        <v>14.47</v>
      </c>
      <c r="J11" s="49"/>
    </row>
    <row r="12" spans="1:10" x14ac:dyDescent="0.25">
      <c r="A12" s="72"/>
      <c r="B12" s="3">
        <v>17</v>
      </c>
      <c r="C12" s="7">
        <v>26942</v>
      </c>
      <c r="D12" s="6">
        <f t="shared" si="0"/>
        <v>3291</v>
      </c>
      <c r="E12" s="2">
        <f t="shared" si="1"/>
        <v>4742</v>
      </c>
      <c r="F12" s="2">
        <f t="shared" si="2"/>
        <v>34975</v>
      </c>
      <c r="G12" s="11">
        <f t="shared" si="3"/>
        <v>19.22</v>
      </c>
      <c r="H12" s="50"/>
      <c r="I12" s="39">
        <f t="shared" si="4"/>
        <v>14.8</v>
      </c>
      <c r="J12" s="49"/>
    </row>
    <row r="13" spans="1:10" x14ac:dyDescent="0.25">
      <c r="A13" s="72"/>
      <c r="B13" s="3">
        <v>18</v>
      </c>
      <c r="C13" s="7">
        <v>27644</v>
      </c>
      <c r="D13" s="6">
        <f t="shared" si="0"/>
        <v>3397</v>
      </c>
      <c r="E13" s="2">
        <f t="shared" si="1"/>
        <v>4865</v>
      </c>
      <c r="F13" s="2">
        <f t="shared" si="2"/>
        <v>35906</v>
      </c>
      <c r="G13" s="11">
        <f t="shared" si="3"/>
        <v>19.73</v>
      </c>
      <c r="H13" s="50"/>
      <c r="I13" s="39">
        <f t="shared" si="4"/>
        <v>15.19</v>
      </c>
      <c r="J13" s="49"/>
    </row>
    <row r="14" spans="1:10" x14ac:dyDescent="0.25">
      <c r="A14" s="72"/>
      <c r="B14" s="3">
        <v>19</v>
      </c>
      <c r="C14" s="7">
        <v>28381</v>
      </c>
      <c r="D14" s="6">
        <f t="shared" si="0"/>
        <v>3507</v>
      </c>
      <c r="E14" s="2">
        <f t="shared" si="1"/>
        <v>4995</v>
      </c>
      <c r="F14" s="2">
        <f t="shared" si="2"/>
        <v>36883</v>
      </c>
      <c r="G14" s="11">
        <f t="shared" si="3"/>
        <v>20.27</v>
      </c>
      <c r="H14" s="50"/>
      <c r="I14" s="39">
        <f t="shared" si="4"/>
        <v>15.59</v>
      </c>
      <c r="J14" s="49"/>
    </row>
    <row r="15" spans="1:10" x14ac:dyDescent="0.25">
      <c r="A15" s="72"/>
      <c r="B15" s="3">
        <v>20</v>
      </c>
      <c r="C15" s="7">
        <v>29179</v>
      </c>
      <c r="D15" s="6">
        <f t="shared" si="0"/>
        <v>3627</v>
      </c>
      <c r="E15" s="2">
        <f t="shared" si="1"/>
        <v>5136</v>
      </c>
      <c r="F15" s="2">
        <f t="shared" si="2"/>
        <v>37942</v>
      </c>
      <c r="G15" s="11">
        <f t="shared" si="3"/>
        <v>20.85</v>
      </c>
      <c r="H15" s="50"/>
      <c r="I15" s="39">
        <f t="shared" si="4"/>
        <v>16.03</v>
      </c>
      <c r="J15" s="49"/>
    </row>
    <row r="16" spans="1:10" x14ac:dyDescent="0.25">
      <c r="A16" s="72"/>
      <c r="B16" s="3">
        <v>21</v>
      </c>
      <c r="C16" s="7">
        <v>29959</v>
      </c>
      <c r="D16" s="6">
        <f t="shared" si="0"/>
        <v>3744</v>
      </c>
      <c r="E16" s="2">
        <f t="shared" si="1"/>
        <v>5273</v>
      </c>
      <c r="F16" s="2">
        <f t="shared" si="2"/>
        <v>38976</v>
      </c>
      <c r="G16" s="11">
        <f t="shared" si="3"/>
        <v>21.42</v>
      </c>
      <c r="H16" s="50"/>
      <c r="I16" s="39">
        <f t="shared" si="4"/>
        <v>16.46</v>
      </c>
      <c r="J16" s="49"/>
    </row>
    <row r="17" spans="1:10" ht="15.75" thickBot="1" x14ac:dyDescent="0.3">
      <c r="A17" s="73"/>
      <c r="B17" s="34">
        <v>22</v>
      </c>
      <c r="C17" s="35">
        <v>30805</v>
      </c>
      <c r="D17" s="14">
        <f t="shared" si="0"/>
        <v>3871</v>
      </c>
      <c r="E17" s="15">
        <f t="shared" si="1"/>
        <v>5422</v>
      </c>
      <c r="F17" s="15">
        <f t="shared" si="2"/>
        <v>40098</v>
      </c>
      <c r="G17" s="16">
        <f t="shared" si="3"/>
        <v>22.03</v>
      </c>
      <c r="H17" s="50"/>
      <c r="I17" s="40">
        <f t="shared" si="4"/>
        <v>16.93</v>
      </c>
      <c r="J17" s="51"/>
    </row>
    <row r="18" spans="1:10" x14ac:dyDescent="0.25">
      <c r="A18" s="71" t="s">
        <v>7</v>
      </c>
      <c r="B18" s="32">
        <v>22</v>
      </c>
      <c r="C18" s="33">
        <v>30805</v>
      </c>
      <c r="D18" s="24">
        <f t="shared" si="0"/>
        <v>3871</v>
      </c>
      <c r="E18" s="25">
        <f t="shared" si="1"/>
        <v>5422</v>
      </c>
      <c r="F18" s="25">
        <f t="shared" si="2"/>
        <v>40098</v>
      </c>
      <c r="G18" s="17">
        <f t="shared" si="3"/>
        <v>22.03</v>
      </c>
      <c r="H18" s="50"/>
      <c r="I18" s="41">
        <f t="shared" si="4"/>
        <v>16.93</v>
      </c>
      <c r="J18" s="49"/>
    </row>
    <row r="19" spans="1:10" x14ac:dyDescent="0.25">
      <c r="A19" s="72"/>
      <c r="B19" s="3">
        <v>23</v>
      </c>
      <c r="C19" s="7">
        <v>31637</v>
      </c>
      <c r="D19" s="6">
        <f t="shared" si="0"/>
        <v>3996</v>
      </c>
      <c r="E19" s="2">
        <f t="shared" si="1"/>
        <v>5568</v>
      </c>
      <c r="F19" s="2">
        <f t="shared" si="2"/>
        <v>41201</v>
      </c>
      <c r="G19" s="11">
        <f t="shared" si="3"/>
        <v>22.64</v>
      </c>
      <c r="H19" s="50"/>
      <c r="I19" s="39">
        <f t="shared" si="4"/>
        <v>17.38</v>
      </c>
      <c r="J19" s="49"/>
    </row>
    <row r="20" spans="1:10" x14ac:dyDescent="0.25">
      <c r="A20" s="72"/>
      <c r="B20" s="3">
        <v>24</v>
      </c>
      <c r="C20" s="7">
        <v>32546</v>
      </c>
      <c r="D20" s="6">
        <f t="shared" si="0"/>
        <v>4132</v>
      </c>
      <c r="E20" s="2">
        <f t="shared" si="1"/>
        <v>5728</v>
      </c>
      <c r="F20" s="2">
        <f t="shared" si="2"/>
        <v>42406</v>
      </c>
      <c r="G20" s="11">
        <f t="shared" si="3"/>
        <v>23.3</v>
      </c>
      <c r="H20" s="50"/>
      <c r="I20" s="39">
        <f t="shared" si="4"/>
        <v>17.88</v>
      </c>
      <c r="J20" s="49"/>
    </row>
    <row r="21" spans="1:10" x14ac:dyDescent="0.25">
      <c r="A21" s="72"/>
      <c r="B21" s="3">
        <v>25</v>
      </c>
      <c r="C21" s="7">
        <v>33482</v>
      </c>
      <c r="D21" s="6">
        <f t="shared" si="0"/>
        <v>4272</v>
      </c>
      <c r="E21" s="2">
        <f t="shared" si="1"/>
        <v>5893</v>
      </c>
      <c r="F21" s="2">
        <f t="shared" si="2"/>
        <v>43647</v>
      </c>
      <c r="G21" s="11">
        <f t="shared" si="3"/>
        <v>23.98</v>
      </c>
      <c r="H21" s="50"/>
      <c r="I21" s="39">
        <f t="shared" si="4"/>
        <v>18.399999999999999</v>
      </c>
      <c r="J21" s="49"/>
    </row>
    <row r="22" spans="1:10" x14ac:dyDescent="0.25">
      <c r="A22" s="72"/>
      <c r="B22" s="3">
        <v>26</v>
      </c>
      <c r="C22" s="7">
        <v>34132</v>
      </c>
      <c r="D22" s="6">
        <f t="shared" si="0"/>
        <v>4370</v>
      </c>
      <c r="E22" s="2">
        <f t="shared" si="1"/>
        <v>6007</v>
      </c>
      <c r="F22" s="2">
        <f t="shared" si="2"/>
        <v>44509</v>
      </c>
      <c r="G22" s="11">
        <f t="shared" si="3"/>
        <v>24.46</v>
      </c>
      <c r="H22" s="50"/>
      <c r="I22" s="39">
        <f t="shared" si="4"/>
        <v>18.75</v>
      </c>
      <c r="J22" s="49"/>
    </row>
    <row r="23" spans="1:10" x14ac:dyDescent="0.25">
      <c r="A23" s="72"/>
      <c r="B23" s="3">
        <v>27</v>
      </c>
      <c r="C23" s="7">
        <v>35116</v>
      </c>
      <c r="D23" s="6">
        <f t="shared" si="0"/>
        <v>4517</v>
      </c>
      <c r="E23" s="2">
        <f t="shared" si="1"/>
        <v>6180</v>
      </c>
      <c r="F23" s="2">
        <f t="shared" si="2"/>
        <v>45813</v>
      </c>
      <c r="G23" s="11">
        <f t="shared" si="3"/>
        <v>25.17</v>
      </c>
      <c r="H23" s="50"/>
      <c r="I23" s="39">
        <f t="shared" si="4"/>
        <v>19.29</v>
      </c>
      <c r="J23" s="49"/>
    </row>
    <row r="24" spans="1:10" x14ac:dyDescent="0.25">
      <c r="A24" s="72"/>
      <c r="B24" s="3">
        <v>28</v>
      </c>
      <c r="C24" s="7">
        <v>36130</v>
      </c>
      <c r="D24" s="6">
        <f t="shared" si="0"/>
        <v>4670</v>
      </c>
      <c r="E24" s="2">
        <f t="shared" si="1"/>
        <v>6359</v>
      </c>
      <c r="F24" s="2">
        <f t="shared" si="2"/>
        <v>47159</v>
      </c>
      <c r="G24" s="11">
        <f t="shared" si="3"/>
        <v>25.91</v>
      </c>
      <c r="H24" s="50"/>
      <c r="I24" s="39">
        <f t="shared" si="4"/>
        <v>19.850000000000001</v>
      </c>
      <c r="J24" s="49"/>
    </row>
    <row r="25" spans="1:10" ht="15.75" thickBot="1" x14ac:dyDescent="0.3">
      <c r="A25" s="73"/>
      <c r="B25" s="34">
        <v>29</v>
      </c>
      <c r="C25" s="35">
        <v>37174</v>
      </c>
      <c r="D25" s="14">
        <f t="shared" si="0"/>
        <v>4826</v>
      </c>
      <c r="E25" s="15">
        <f t="shared" si="1"/>
        <v>6543</v>
      </c>
      <c r="F25" s="15">
        <f t="shared" si="2"/>
        <v>48543</v>
      </c>
      <c r="G25" s="16">
        <f t="shared" si="3"/>
        <v>26.67</v>
      </c>
      <c r="H25" s="50"/>
      <c r="I25" s="40">
        <f t="shared" si="4"/>
        <v>20.43</v>
      </c>
      <c r="J25" s="51"/>
    </row>
    <row r="26" spans="1:10" x14ac:dyDescent="0.25">
      <c r="A26" s="71" t="s">
        <v>8</v>
      </c>
      <c r="B26" s="32">
        <v>29</v>
      </c>
      <c r="C26" s="33">
        <v>37174</v>
      </c>
      <c r="D26" s="24">
        <f t="shared" si="0"/>
        <v>4826</v>
      </c>
      <c r="E26" s="25">
        <f t="shared" si="1"/>
        <v>6543</v>
      </c>
      <c r="F26" s="25">
        <f t="shared" si="2"/>
        <v>48543</v>
      </c>
      <c r="G26" s="17">
        <f t="shared" si="3"/>
        <v>26.67</v>
      </c>
      <c r="H26" s="50"/>
      <c r="I26" s="41">
        <f t="shared" si="4"/>
        <v>20.43</v>
      </c>
      <c r="J26" s="49"/>
    </row>
    <row r="27" spans="1:10" x14ac:dyDescent="0.25">
      <c r="A27" s="72"/>
      <c r="B27" s="3">
        <v>30</v>
      </c>
      <c r="C27" s="7">
        <v>38249</v>
      </c>
      <c r="D27" s="6">
        <f t="shared" si="0"/>
        <v>4987</v>
      </c>
      <c r="E27" s="2">
        <f t="shared" si="1"/>
        <v>6732</v>
      </c>
      <c r="F27" s="2">
        <f t="shared" si="2"/>
        <v>49968</v>
      </c>
      <c r="G27" s="11">
        <f t="shared" si="3"/>
        <v>27.45</v>
      </c>
      <c r="H27" s="50"/>
      <c r="I27" s="39">
        <f t="shared" si="4"/>
        <v>21.02</v>
      </c>
      <c r="J27" s="49"/>
    </row>
    <row r="28" spans="1:10" x14ac:dyDescent="0.25">
      <c r="A28" s="72"/>
      <c r="B28" s="3">
        <v>31</v>
      </c>
      <c r="C28" s="7">
        <v>39355</v>
      </c>
      <c r="D28" s="6">
        <f t="shared" si="0"/>
        <v>5153</v>
      </c>
      <c r="E28" s="2">
        <f t="shared" si="1"/>
        <v>6926</v>
      </c>
      <c r="F28" s="2">
        <f t="shared" si="2"/>
        <v>51434</v>
      </c>
      <c r="G28" s="11">
        <f t="shared" si="3"/>
        <v>28.26</v>
      </c>
      <c r="H28" s="50"/>
      <c r="I28" s="39">
        <f t="shared" si="4"/>
        <v>21.62</v>
      </c>
      <c r="J28" s="49"/>
    </row>
    <row r="29" spans="1:10" x14ac:dyDescent="0.25">
      <c r="A29" s="72"/>
      <c r="B29" s="3">
        <v>32</v>
      </c>
      <c r="C29" s="7">
        <v>40497</v>
      </c>
      <c r="D29" s="6">
        <f t="shared" si="0"/>
        <v>5325</v>
      </c>
      <c r="E29" s="2">
        <f t="shared" si="1"/>
        <v>7127</v>
      </c>
      <c r="F29" s="2">
        <f t="shared" si="2"/>
        <v>52949</v>
      </c>
      <c r="G29" s="11">
        <f t="shared" si="3"/>
        <v>29.09</v>
      </c>
      <c r="H29" s="50"/>
      <c r="I29" s="39">
        <f t="shared" si="4"/>
        <v>22.25</v>
      </c>
      <c r="J29" s="49"/>
    </row>
    <row r="30" spans="1:10" x14ac:dyDescent="0.25">
      <c r="A30" s="72"/>
      <c r="B30" s="3">
        <v>33</v>
      </c>
      <c r="C30" s="7">
        <v>41671</v>
      </c>
      <c r="D30" s="6">
        <f t="shared" si="0"/>
        <v>5501</v>
      </c>
      <c r="E30" s="2">
        <f t="shared" si="1"/>
        <v>7334</v>
      </c>
      <c r="F30" s="2">
        <f t="shared" si="2"/>
        <v>54506</v>
      </c>
      <c r="G30" s="11">
        <f t="shared" si="3"/>
        <v>29.95</v>
      </c>
      <c r="H30" s="50"/>
      <c r="I30" s="39">
        <f t="shared" si="4"/>
        <v>22.9</v>
      </c>
      <c r="J30" s="49"/>
    </row>
    <row r="31" spans="1:10" x14ac:dyDescent="0.25">
      <c r="A31" s="72"/>
      <c r="B31" s="3">
        <v>34</v>
      </c>
      <c r="C31" s="7">
        <v>42882</v>
      </c>
      <c r="D31" s="6">
        <f t="shared" si="0"/>
        <v>5682</v>
      </c>
      <c r="E31" s="2">
        <f t="shared" si="1"/>
        <v>7547</v>
      </c>
      <c r="F31" s="2">
        <f t="shared" si="2"/>
        <v>56111</v>
      </c>
      <c r="G31" s="11">
        <f t="shared" si="3"/>
        <v>30.83</v>
      </c>
      <c r="H31" s="50"/>
      <c r="I31" s="39">
        <f t="shared" si="4"/>
        <v>23.56</v>
      </c>
      <c r="J31" s="49"/>
    </row>
    <row r="32" spans="1:10" x14ac:dyDescent="0.25">
      <c r="A32" s="72"/>
      <c r="B32" s="3">
        <v>35</v>
      </c>
      <c r="C32" s="7">
        <v>44128</v>
      </c>
      <c r="D32" s="6">
        <f t="shared" si="0"/>
        <v>5869</v>
      </c>
      <c r="E32" s="2">
        <f t="shared" si="1"/>
        <v>7767</v>
      </c>
      <c r="F32" s="2">
        <f t="shared" si="2"/>
        <v>57764</v>
      </c>
      <c r="G32" s="11">
        <f t="shared" si="3"/>
        <v>31.74</v>
      </c>
      <c r="H32" s="50"/>
      <c r="I32" s="39">
        <f t="shared" si="4"/>
        <v>24.25</v>
      </c>
      <c r="J32" s="49"/>
    </row>
    <row r="33" spans="1:10" ht="15.75" thickBot="1" x14ac:dyDescent="0.3">
      <c r="A33" s="73"/>
      <c r="B33" s="34">
        <v>36</v>
      </c>
      <c r="C33" s="35">
        <v>45413</v>
      </c>
      <c r="D33" s="14">
        <f t="shared" si="0"/>
        <v>6062</v>
      </c>
      <c r="E33" s="15">
        <f t="shared" si="1"/>
        <v>7993</v>
      </c>
      <c r="F33" s="15">
        <f t="shared" si="2"/>
        <v>59468</v>
      </c>
      <c r="G33" s="16">
        <f t="shared" si="3"/>
        <v>32.67</v>
      </c>
      <c r="H33" s="50"/>
      <c r="I33" s="42">
        <f t="shared" si="4"/>
        <v>24.95</v>
      </c>
      <c r="J33" s="51"/>
    </row>
    <row r="34" spans="1:10" x14ac:dyDescent="0.25">
      <c r="A34" s="67" t="s">
        <v>9</v>
      </c>
      <c r="B34" s="32">
        <v>36</v>
      </c>
      <c r="C34" s="33">
        <v>45413</v>
      </c>
      <c r="D34" s="24">
        <f t="shared" si="0"/>
        <v>6062</v>
      </c>
      <c r="E34" s="25">
        <f t="shared" si="1"/>
        <v>7993</v>
      </c>
      <c r="F34" s="25">
        <f t="shared" si="2"/>
        <v>59468</v>
      </c>
      <c r="G34" s="17">
        <f t="shared" si="3"/>
        <v>32.67</v>
      </c>
      <c r="H34" s="50"/>
      <c r="I34" s="43">
        <f t="shared" si="4"/>
        <v>24.95</v>
      </c>
      <c r="J34" s="49"/>
    </row>
    <row r="35" spans="1:10" x14ac:dyDescent="0.25">
      <c r="A35" s="68"/>
      <c r="B35" s="3">
        <v>37</v>
      </c>
      <c r="C35" s="7">
        <v>46735</v>
      </c>
      <c r="D35" s="6">
        <f t="shared" si="0"/>
        <v>6260</v>
      </c>
      <c r="E35" s="2">
        <f t="shared" si="1"/>
        <v>8225</v>
      </c>
      <c r="F35" s="2">
        <f t="shared" si="2"/>
        <v>61220</v>
      </c>
      <c r="G35" s="11">
        <f t="shared" si="3"/>
        <v>33.64</v>
      </c>
      <c r="H35" s="50"/>
      <c r="I35" s="39">
        <f t="shared" si="4"/>
        <v>25.68</v>
      </c>
      <c r="J35" s="49"/>
    </row>
    <row r="36" spans="1:10" x14ac:dyDescent="0.25">
      <c r="A36" s="68"/>
      <c r="B36" s="3">
        <v>38</v>
      </c>
      <c r="C36" s="7">
        <v>48149</v>
      </c>
      <c r="D36" s="6">
        <f t="shared" si="0"/>
        <v>6472</v>
      </c>
      <c r="E36" s="2">
        <f t="shared" si="1"/>
        <v>8474</v>
      </c>
      <c r="F36" s="2">
        <f t="shared" si="2"/>
        <v>63095</v>
      </c>
      <c r="G36" s="11">
        <f t="shared" si="3"/>
        <v>34.67</v>
      </c>
      <c r="H36" s="50"/>
      <c r="I36" s="39">
        <f t="shared" si="4"/>
        <v>26.46</v>
      </c>
      <c r="J36" s="49"/>
    </row>
    <row r="37" spans="1:10" x14ac:dyDescent="0.25">
      <c r="A37" s="68"/>
      <c r="B37" s="3">
        <v>40</v>
      </c>
      <c r="C37" s="7">
        <v>51039</v>
      </c>
      <c r="D37" s="6">
        <f t="shared" si="0"/>
        <v>6906</v>
      </c>
      <c r="E37" s="2">
        <f t="shared" si="1"/>
        <v>8983</v>
      </c>
      <c r="F37" s="2">
        <f t="shared" si="2"/>
        <v>66928</v>
      </c>
      <c r="G37" s="11">
        <f t="shared" si="3"/>
        <v>36.770000000000003</v>
      </c>
      <c r="H37" s="50"/>
      <c r="I37" s="39">
        <f t="shared" si="4"/>
        <v>28.04</v>
      </c>
      <c r="J37" s="49"/>
    </row>
    <row r="38" spans="1:10" x14ac:dyDescent="0.25">
      <c r="A38" s="68"/>
      <c r="B38" s="3">
        <v>41</v>
      </c>
      <c r="C38" s="7">
        <v>52566</v>
      </c>
      <c r="D38" s="6">
        <f t="shared" si="0"/>
        <v>7135</v>
      </c>
      <c r="E38" s="2">
        <f t="shared" si="1"/>
        <v>9252</v>
      </c>
      <c r="F38" s="2">
        <f t="shared" si="2"/>
        <v>68953</v>
      </c>
      <c r="G38" s="11">
        <f t="shared" si="3"/>
        <v>37.89</v>
      </c>
      <c r="H38" s="50"/>
      <c r="I38" s="39">
        <f t="shared" si="4"/>
        <v>28.88</v>
      </c>
      <c r="J38" s="49"/>
    </row>
    <row r="39" spans="1:10" x14ac:dyDescent="0.25">
      <c r="A39" s="68"/>
      <c r="B39" s="3">
        <v>43</v>
      </c>
      <c r="C39" s="7">
        <v>55755</v>
      </c>
      <c r="D39" s="6">
        <f t="shared" si="0"/>
        <v>7613</v>
      </c>
      <c r="E39" s="2">
        <f t="shared" si="1"/>
        <v>9813</v>
      </c>
      <c r="F39" s="2">
        <f t="shared" si="2"/>
        <v>73181</v>
      </c>
      <c r="G39" s="11">
        <f t="shared" si="3"/>
        <v>40.21</v>
      </c>
      <c r="H39" s="50"/>
      <c r="I39" s="39">
        <f t="shared" si="4"/>
        <v>30.63</v>
      </c>
      <c r="J39" s="49"/>
    </row>
    <row r="40" spans="1:10" ht="15.75" thickBot="1" x14ac:dyDescent="0.3">
      <c r="A40" s="69"/>
      <c r="B40" s="34">
        <v>44</v>
      </c>
      <c r="C40" s="35">
        <v>57422</v>
      </c>
      <c r="D40" s="14">
        <f t="shared" si="0"/>
        <v>7863</v>
      </c>
      <c r="E40" s="15">
        <f t="shared" si="1"/>
        <v>10106</v>
      </c>
      <c r="F40" s="15">
        <f t="shared" si="2"/>
        <v>75391</v>
      </c>
      <c r="G40" s="16">
        <f t="shared" si="3"/>
        <v>41.42</v>
      </c>
      <c r="H40" s="50"/>
      <c r="I40" s="42">
        <f t="shared" si="4"/>
        <v>31.55</v>
      </c>
      <c r="J40" s="49"/>
    </row>
    <row r="41" spans="1:10" x14ac:dyDescent="0.25">
      <c r="A41" s="67" t="s">
        <v>10</v>
      </c>
      <c r="B41" s="32">
        <v>44</v>
      </c>
      <c r="C41" s="33">
        <v>57422</v>
      </c>
      <c r="D41" s="24">
        <f t="shared" si="0"/>
        <v>7863</v>
      </c>
      <c r="E41" s="25">
        <f t="shared" si="1"/>
        <v>10106</v>
      </c>
      <c r="F41" s="25">
        <f t="shared" si="2"/>
        <v>75391</v>
      </c>
      <c r="G41" s="17">
        <f t="shared" si="3"/>
        <v>41.42</v>
      </c>
      <c r="H41" s="50"/>
      <c r="I41" s="43">
        <f t="shared" si="4"/>
        <v>31.55</v>
      </c>
      <c r="J41" s="51"/>
    </row>
    <row r="42" spans="1:10" x14ac:dyDescent="0.25">
      <c r="A42" s="68"/>
      <c r="B42" s="3">
        <v>46</v>
      </c>
      <c r="C42" s="7">
        <v>60907</v>
      </c>
      <c r="D42" s="6">
        <f t="shared" si="0"/>
        <v>8386</v>
      </c>
      <c r="E42" s="2">
        <f t="shared" si="1"/>
        <v>10720</v>
      </c>
      <c r="F42" s="2">
        <f t="shared" si="2"/>
        <v>80013</v>
      </c>
      <c r="G42" s="11">
        <f t="shared" si="3"/>
        <v>43.96</v>
      </c>
      <c r="H42" s="50"/>
      <c r="I42" s="39">
        <f t="shared" si="4"/>
        <v>33.47</v>
      </c>
      <c r="J42" s="49"/>
    </row>
    <row r="43" spans="1:10" x14ac:dyDescent="0.25">
      <c r="A43" s="68"/>
      <c r="B43" s="3">
        <v>47</v>
      </c>
      <c r="C43" s="7">
        <v>62728</v>
      </c>
      <c r="D43" s="6">
        <f t="shared" si="0"/>
        <v>8659</v>
      </c>
      <c r="E43" s="2">
        <f t="shared" si="1"/>
        <v>11040</v>
      </c>
      <c r="F43" s="2">
        <f t="shared" si="2"/>
        <v>82427</v>
      </c>
      <c r="G43" s="11">
        <f t="shared" si="3"/>
        <v>45.29</v>
      </c>
      <c r="H43" s="50"/>
      <c r="I43" s="39">
        <f t="shared" si="4"/>
        <v>34.47</v>
      </c>
      <c r="J43" s="49"/>
    </row>
    <row r="44" spans="1:10" x14ac:dyDescent="0.25">
      <c r="A44" s="68"/>
      <c r="B44" s="3">
        <v>48</v>
      </c>
      <c r="C44" s="7">
        <v>64605</v>
      </c>
      <c r="D44" s="6">
        <f t="shared" si="0"/>
        <v>8941</v>
      </c>
      <c r="E44" s="2">
        <f t="shared" si="1"/>
        <v>11370</v>
      </c>
      <c r="F44" s="2">
        <f t="shared" si="2"/>
        <v>84916</v>
      </c>
      <c r="G44" s="11">
        <f t="shared" si="3"/>
        <v>46.66</v>
      </c>
      <c r="H44" s="50"/>
      <c r="I44" s="39">
        <f t="shared" si="4"/>
        <v>35.5</v>
      </c>
      <c r="J44" s="49"/>
    </row>
    <row r="45" spans="1:10" x14ac:dyDescent="0.25">
      <c r="A45" s="68"/>
      <c r="B45" s="3">
        <v>49</v>
      </c>
      <c r="C45" s="7">
        <v>66537</v>
      </c>
      <c r="D45" s="6">
        <f t="shared" si="0"/>
        <v>9231</v>
      </c>
      <c r="E45" s="2">
        <f t="shared" si="1"/>
        <v>11711</v>
      </c>
      <c r="F45" s="2">
        <f t="shared" si="2"/>
        <v>87479</v>
      </c>
      <c r="G45" s="11">
        <f t="shared" si="3"/>
        <v>48.07</v>
      </c>
      <c r="H45" s="50"/>
      <c r="I45" s="39">
        <f t="shared" si="4"/>
        <v>36.56</v>
      </c>
      <c r="J45" s="49"/>
    </row>
    <row r="46" spans="1:10" ht="15.75" thickBot="1" x14ac:dyDescent="0.3">
      <c r="A46" s="69"/>
      <c r="B46" s="34">
        <v>50</v>
      </c>
      <c r="C46" s="35">
        <v>68529</v>
      </c>
      <c r="D46" s="14">
        <f t="shared" si="0"/>
        <v>9529</v>
      </c>
      <c r="E46" s="15">
        <f t="shared" si="1"/>
        <v>12061</v>
      </c>
      <c r="F46" s="15">
        <f t="shared" si="2"/>
        <v>90119</v>
      </c>
      <c r="G46" s="16">
        <f t="shared" si="3"/>
        <v>49.52</v>
      </c>
      <c r="H46" s="50"/>
      <c r="I46" s="40">
        <f t="shared" si="4"/>
        <v>37.65</v>
      </c>
      <c r="J46" s="49"/>
    </row>
    <row r="47" spans="1:10" ht="15.75" thickBot="1" x14ac:dyDescent="0.3">
      <c r="A47" s="52"/>
      <c r="B47" s="53"/>
      <c r="C47" s="53"/>
      <c r="D47" s="53"/>
      <c r="E47" s="53"/>
      <c r="F47" s="53"/>
      <c r="G47" s="53"/>
      <c r="H47" s="53"/>
      <c r="I47" s="53"/>
      <c r="J47" s="54"/>
    </row>
    <row r="48" spans="1:10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x14ac:dyDescent="0.25">
      <c r="H66" s="5"/>
    </row>
    <row r="67" spans="8:8" x14ac:dyDescent="0.25">
      <c r="H67" s="5"/>
    </row>
    <row r="68" spans="8:8" x14ac:dyDescent="0.25">
      <c r="H68" s="5"/>
    </row>
    <row r="69" spans="8:8" x14ac:dyDescent="0.25">
      <c r="H69" s="5"/>
    </row>
    <row r="70" spans="8:8" x14ac:dyDescent="0.25">
      <c r="H70" s="5"/>
    </row>
    <row r="71" spans="8:8" x14ac:dyDescent="0.25">
      <c r="H71" s="5"/>
    </row>
    <row r="72" spans="8:8" x14ac:dyDescent="0.25">
      <c r="H72" s="5"/>
    </row>
    <row r="73" spans="8:8" x14ac:dyDescent="0.25">
      <c r="H73" s="5"/>
    </row>
    <row r="74" spans="8:8" x14ac:dyDescent="0.25">
      <c r="H74" s="5"/>
    </row>
    <row r="75" spans="8:8" x14ac:dyDescent="0.25">
      <c r="H75" s="5"/>
    </row>
    <row r="76" spans="8:8" x14ac:dyDescent="0.25">
      <c r="H76" s="5"/>
    </row>
    <row r="77" spans="8:8" x14ac:dyDescent="0.25">
      <c r="H77" s="5"/>
    </row>
    <row r="78" spans="8:8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  <row r="104" spans="8:8" x14ac:dyDescent="0.25">
      <c r="H104" s="5"/>
    </row>
    <row r="105" spans="8:8" x14ac:dyDescent="0.25">
      <c r="H105" s="5"/>
    </row>
    <row r="106" spans="8:8" x14ac:dyDescent="0.25">
      <c r="H106" s="5"/>
    </row>
    <row r="107" spans="8:8" x14ac:dyDescent="0.25">
      <c r="H107" s="5"/>
    </row>
    <row r="108" spans="8:8" x14ac:dyDescent="0.25">
      <c r="H108" s="5"/>
    </row>
    <row r="109" spans="8:8" x14ac:dyDescent="0.25">
      <c r="H109" s="5"/>
    </row>
    <row r="110" spans="8:8" x14ac:dyDescent="0.25">
      <c r="H110" s="5"/>
    </row>
    <row r="111" spans="8:8" x14ac:dyDescent="0.25">
      <c r="H111" s="5"/>
    </row>
    <row r="112" spans="8:8" x14ac:dyDescent="0.25">
      <c r="H112" s="5"/>
    </row>
    <row r="113" spans="8:8" x14ac:dyDescent="0.25">
      <c r="H113" s="5"/>
    </row>
    <row r="114" spans="8:8" x14ac:dyDescent="0.25">
      <c r="H114" s="5"/>
    </row>
    <row r="115" spans="8:8" x14ac:dyDescent="0.25">
      <c r="H115" s="5"/>
    </row>
    <row r="116" spans="8:8" x14ac:dyDescent="0.25">
      <c r="H116" s="5"/>
    </row>
    <row r="117" spans="8:8" x14ac:dyDescent="0.25">
      <c r="H117" s="5"/>
    </row>
    <row r="118" spans="8:8" x14ac:dyDescent="0.25">
      <c r="H118" s="5"/>
    </row>
    <row r="119" spans="8:8" x14ac:dyDescent="0.25">
      <c r="H119" s="5"/>
    </row>
    <row r="120" spans="8:8" x14ac:dyDescent="0.25">
      <c r="H120" s="5"/>
    </row>
    <row r="121" spans="8:8" x14ac:dyDescent="0.25">
      <c r="H121" s="5"/>
    </row>
    <row r="122" spans="8:8" x14ac:dyDescent="0.25">
      <c r="H122" s="5"/>
    </row>
    <row r="123" spans="8:8" x14ac:dyDescent="0.25">
      <c r="H123" s="5"/>
    </row>
    <row r="124" spans="8:8" x14ac:dyDescent="0.25">
      <c r="H124" s="5"/>
    </row>
    <row r="125" spans="8:8" x14ac:dyDescent="0.25">
      <c r="H125" s="5"/>
    </row>
    <row r="126" spans="8:8" x14ac:dyDescent="0.25">
      <c r="H126" s="5"/>
    </row>
    <row r="127" spans="8:8" x14ac:dyDescent="0.25">
      <c r="H127" s="5"/>
    </row>
    <row r="128" spans="8:8" x14ac:dyDescent="0.25">
      <c r="H128" s="5"/>
    </row>
    <row r="129" spans="8:8" x14ac:dyDescent="0.25">
      <c r="H129" s="5"/>
    </row>
    <row r="130" spans="8:8" x14ac:dyDescent="0.25">
      <c r="H130" s="5"/>
    </row>
    <row r="131" spans="8:8" x14ac:dyDescent="0.25">
      <c r="H131" s="5"/>
    </row>
    <row r="132" spans="8:8" x14ac:dyDescent="0.25">
      <c r="H132" s="5"/>
    </row>
    <row r="133" spans="8:8" x14ac:dyDescent="0.25">
      <c r="H133" s="5"/>
    </row>
    <row r="134" spans="8:8" x14ac:dyDescent="0.25">
      <c r="H134" s="5"/>
    </row>
    <row r="135" spans="8:8" x14ac:dyDescent="0.25">
      <c r="H135" s="5"/>
    </row>
    <row r="136" spans="8:8" x14ac:dyDescent="0.25">
      <c r="H136" s="5"/>
    </row>
    <row r="137" spans="8:8" x14ac:dyDescent="0.25">
      <c r="H137" s="5"/>
    </row>
    <row r="138" spans="8:8" x14ac:dyDescent="0.25">
      <c r="H138" s="5"/>
    </row>
    <row r="139" spans="8:8" x14ac:dyDescent="0.25">
      <c r="H139" s="5"/>
    </row>
    <row r="140" spans="8:8" x14ac:dyDescent="0.25">
      <c r="H140" s="5"/>
    </row>
    <row r="141" spans="8:8" x14ac:dyDescent="0.25">
      <c r="H141" s="5"/>
    </row>
    <row r="142" spans="8:8" x14ac:dyDescent="0.25">
      <c r="H142" s="5"/>
    </row>
    <row r="143" spans="8:8" x14ac:dyDescent="0.25">
      <c r="H143" s="5"/>
    </row>
    <row r="144" spans="8:8" x14ac:dyDescent="0.25">
      <c r="H144" s="5"/>
    </row>
    <row r="145" spans="8:8" x14ac:dyDescent="0.25">
      <c r="H145" s="5"/>
    </row>
    <row r="146" spans="8:8" x14ac:dyDescent="0.25">
      <c r="H146" s="5"/>
    </row>
    <row r="147" spans="8:8" x14ac:dyDescent="0.25">
      <c r="H147" s="5"/>
    </row>
    <row r="148" spans="8:8" x14ac:dyDescent="0.25">
      <c r="H148" s="5"/>
    </row>
    <row r="149" spans="8:8" x14ac:dyDescent="0.25">
      <c r="H149" s="5"/>
    </row>
    <row r="150" spans="8:8" x14ac:dyDescent="0.25">
      <c r="H150" s="5"/>
    </row>
    <row r="151" spans="8:8" x14ac:dyDescent="0.25">
      <c r="H151" s="5"/>
    </row>
    <row r="152" spans="8:8" x14ac:dyDescent="0.25">
      <c r="H152" s="5"/>
    </row>
    <row r="153" spans="8:8" x14ac:dyDescent="0.25">
      <c r="H153" s="5"/>
    </row>
    <row r="154" spans="8:8" x14ac:dyDescent="0.25">
      <c r="H154" s="5"/>
    </row>
    <row r="155" spans="8:8" x14ac:dyDescent="0.25">
      <c r="H155" s="5"/>
    </row>
    <row r="156" spans="8:8" x14ac:dyDescent="0.25">
      <c r="H156" s="5"/>
    </row>
    <row r="157" spans="8:8" x14ac:dyDescent="0.25">
      <c r="H157" s="5"/>
    </row>
    <row r="158" spans="8:8" x14ac:dyDescent="0.25">
      <c r="H158" s="5"/>
    </row>
    <row r="159" spans="8:8" x14ac:dyDescent="0.25">
      <c r="H159" s="5"/>
    </row>
    <row r="160" spans="8:8" x14ac:dyDescent="0.25">
      <c r="H160" s="5"/>
    </row>
    <row r="161" spans="8:8" x14ac:dyDescent="0.25">
      <c r="H161" s="5"/>
    </row>
    <row r="162" spans="8:8" x14ac:dyDescent="0.25">
      <c r="H162" s="5"/>
    </row>
    <row r="163" spans="8:8" x14ac:dyDescent="0.25">
      <c r="H163" s="5"/>
    </row>
    <row r="164" spans="8:8" x14ac:dyDescent="0.25">
      <c r="H164" s="5"/>
    </row>
    <row r="165" spans="8:8" x14ac:dyDescent="0.25">
      <c r="H165" s="5"/>
    </row>
    <row r="166" spans="8:8" x14ac:dyDescent="0.25">
      <c r="H166" s="5"/>
    </row>
    <row r="167" spans="8:8" x14ac:dyDescent="0.25">
      <c r="H167" s="5"/>
    </row>
    <row r="168" spans="8:8" x14ac:dyDescent="0.25">
      <c r="H168" s="5"/>
    </row>
    <row r="169" spans="8:8" x14ac:dyDescent="0.25">
      <c r="H169" s="5"/>
    </row>
    <row r="170" spans="8:8" x14ac:dyDescent="0.25">
      <c r="H170" s="5"/>
    </row>
    <row r="171" spans="8:8" x14ac:dyDescent="0.25">
      <c r="H171" s="5"/>
    </row>
    <row r="172" spans="8:8" x14ac:dyDescent="0.25">
      <c r="H172" s="5"/>
    </row>
    <row r="173" spans="8:8" x14ac:dyDescent="0.25">
      <c r="H173" s="5"/>
    </row>
    <row r="174" spans="8:8" x14ac:dyDescent="0.25">
      <c r="H174" s="5"/>
    </row>
    <row r="175" spans="8:8" x14ac:dyDescent="0.25">
      <c r="H175" s="5"/>
    </row>
    <row r="176" spans="8:8" x14ac:dyDescent="0.25">
      <c r="H176" s="5"/>
    </row>
    <row r="177" spans="8:8" x14ac:dyDescent="0.25">
      <c r="H177" s="5"/>
    </row>
    <row r="178" spans="8:8" x14ac:dyDescent="0.25">
      <c r="H178" s="5"/>
    </row>
    <row r="179" spans="8:8" x14ac:dyDescent="0.25">
      <c r="H179" s="5"/>
    </row>
    <row r="180" spans="8:8" x14ac:dyDescent="0.25">
      <c r="H180" s="5"/>
    </row>
    <row r="181" spans="8:8" x14ac:dyDescent="0.25">
      <c r="H181" s="5"/>
    </row>
    <row r="182" spans="8:8" x14ac:dyDescent="0.25">
      <c r="H182" s="5"/>
    </row>
    <row r="183" spans="8:8" x14ac:dyDescent="0.25">
      <c r="H183" s="5"/>
    </row>
    <row r="184" spans="8:8" x14ac:dyDescent="0.25">
      <c r="H184" s="5"/>
    </row>
    <row r="185" spans="8:8" x14ac:dyDescent="0.25">
      <c r="H185" s="5"/>
    </row>
    <row r="186" spans="8:8" x14ac:dyDescent="0.25">
      <c r="H186" s="5"/>
    </row>
    <row r="187" spans="8:8" x14ac:dyDescent="0.25">
      <c r="H187" s="5"/>
    </row>
    <row r="188" spans="8:8" x14ac:dyDescent="0.25">
      <c r="H188" s="5"/>
    </row>
    <row r="189" spans="8:8" x14ac:dyDescent="0.25">
      <c r="H189" s="5"/>
    </row>
    <row r="190" spans="8:8" x14ac:dyDescent="0.25">
      <c r="H190" s="5"/>
    </row>
    <row r="191" spans="8:8" x14ac:dyDescent="0.25">
      <c r="H191" s="5"/>
    </row>
    <row r="192" spans="8:8" x14ac:dyDescent="0.25">
      <c r="H192" s="5"/>
    </row>
    <row r="193" spans="8:8" x14ac:dyDescent="0.25">
      <c r="H193" s="5"/>
    </row>
    <row r="194" spans="8:8" x14ac:dyDescent="0.25">
      <c r="H194" s="5"/>
    </row>
    <row r="195" spans="8:8" x14ac:dyDescent="0.25">
      <c r="H195" s="5"/>
    </row>
    <row r="196" spans="8:8" x14ac:dyDescent="0.25">
      <c r="H196" s="5"/>
    </row>
    <row r="197" spans="8:8" x14ac:dyDescent="0.25">
      <c r="H197" s="5"/>
    </row>
    <row r="198" spans="8:8" x14ac:dyDescent="0.25">
      <c r="H198" s="5"/>
    </row>
    <row r="199" spans="8:8" x14ac:dyDescent="0.25">
      <c r="H199" s="5"/>
    </row>
    <row r="200" spans="8:8" x14ac:dyDescent="0.25">
      <c r="H200" s="5"/>
    </row>
    <row r="201" spans="8:8" x14ac:dyDescent="0.25">
      <c r="H201" s="5"/>
    </row>
    <row r="202" spans="8:8" x14ac:dyDescent="0.25">
      <c r="H202" s="5"/>
    </row>
    <row r="203" spans="8:8" x14ac:dyDescent="0.25">
      <c r="H203" s="5"/>
    </row>
    <row r="204" spans="8:8" x14ac:dyDescent="0.25">
      <c r="H204" s="5"/>
    </row>
    <row r="205" spans="8:8" x14ac:dyDescent="0.25">
      <c r="H205" s="5"/>
    </row>
    <row r="206" spans="8:8" x14ac:dyDescent="0.25">
      <c r="H206" s="5"/>
    </row>
    <row r="207" spans="8:8" x14ac:dyDescent="0.25">
      <c r="H207" s="5"/>
    </row>
    <row r="208" spans="8:8" x14ac:dyDescent="0.25">
      <c r="H208" s="5"/>
    </row>
    <row r="209" spans="8:8" x14ac:dyDescent="0.25">
      <c r="H209" s="5"/>
    </row>
    <row r="210" spans="8:8" x14ac:dyDescent="0.25">
      <c r="H210" s="5"/>
    </row>
    <row r="211" spans="8:8" x14ac:dyDescent="0.25">
      <c r="H211" s="5"/>
    </row>
    <row r="212" spans="8:8" x14ac:dyDescent="0.25">
      <c r="H212" s="5"/>
    </row>
    <row r="213" spans="8:8" x14ac:dyDescent="0.25">
      <c r="H213" s="5"/>
    </row>
    <row r="214" spans="8:8" x14ac:dyDescent="0.25">
      <c r="H214" s="5"/>
    </row>
    <row r="215" spans="8:8" x14ac:dyDescent="0.25">
      <c r="H215" s="5"/>
    </row>
    <row r="216" spans="8:8" x14ac:dyDescent="0.25">
      <c r="H216" s="5"/>
    </row>
    <row r="217" spans="8:8" x14ac:dyDescent="0.25">
      <c r="H217" s="5"/>
    </row>
    <row r="218" spans="8:8" x14ac:dyDescent="0.25">
      <c r="H218" s="5"/>
    </row>
    <row r="219" spans="8:8" x14ac:dyDescent="0.25">
      <c r="H219" s="5"/>
    </row>
    <row r="220" spans="8:8" x14ac:dyDescent="0.25">
      <c r="H220" s="5"/>
    </row>
    <row r="221" spans="8:8" x14ac:dyDescent="0.25">
      <c r="H221" s="5"/>
    </row>
    <row r="222" spans="8:8" x14ac:dyDescent="0.25">
      <c r="H222" s="5"/>
    </row>
    <row r="223" spans="8:8" x14ac:dyDescent="0.25">
      <c r="H223" s="5"/>
    </row>
    <row r="224" spans="8:8" x14ac:dyDescent="0.25">
      <c r="H224" s="5"/>
    </row>
    <row r="225" spans="8:8" x14ac:dyDescent="0.25">
      <c r="H225" s="5"/>
    </row>
    <row r="226" spans="8:8" x14ac:dyDescent="0.25">
      <c r="H226" s="5"/>
    </row>
    <row r="227" spans="8:8" x14ac:dyDescent="0.25">
      <c r="H227" s="5"/>
    </row>
    <row r="228" spans="8:8" x14ac:dyDescent="0.25">
      <c r="H228" s="5"/>
    </row>
    <row r="229" spans="8:8" x14ac:dyDescent="0.25">
      <c r="H229" s="5"/>
    </row>
    <row r="230" spans="8:8" x14ac:dyDescent="0.25">
      <c r="H230" s="5"/>
    </row>
    <row r="231" spans="8:8" x14ac:dyDescent="0.25">
      <c r="H231" s="5"/>
    </row>
    <row r="232" spans="8:8" x14ac:dyDescent="0.25">
      <c r="H232" s="5"/>
    </row>
    <row r="233" spans="8:8" x14ac:dyDescent="0.25">
      <c r="H233" s="5"/>
    </row>
    <row r="234" spans="8:8" x14ac:dyDescent="0.25">
      <c r="H234" s="5"/>
    </row>
    <row r="235" spans="8:8" x14ac:dyDescent="0.25">
      <c r="H235" s="5"/>
    </row>
    <row r="236" spans="8:8" x14ac:dyDescent="0.25">
      <c r="H236" s="5"/>
    </row>
    <row r="237" spans="8:8" x14ac:dyDescent="0.25">
      <c r="H237" s="5"/>
    </row>
    <row r="238" spans="8:8" x14ac:dyDescent="0.25">
      <c r="H238" s="5"/>
    </row>
    <row r="239" spans="8:8" x14ac:dyDescent="0.25">
      <c r="H239" s="5"/>
    </row>
    <row r="240" spans="8:8" x14ac:dyDescent="0.25">
      <c r="H240" s="5"/>
    </row>
    <row r="241" spans="8:8" x14ac:dyDescent="0.25">
      <c r="H241" s="5"/>
    </row>
    <row r="242" spans="8:8" x14ac:dyDescent="0.25">
      <c r="H242" s="5"/>
    </row>
    <row r="243" spans="8:8" x14ac:dyDescent="0.25">
      <c r="H243" s="5"/>
    </row>
    <row r="244" spans="8:8" x14ac:dyDescent="0.25">
      <c r="H244" s="5"/>
    </row>
    <row r="245" spans="8:8" x14ac:dyDescent="0.25">
      <c r="H245" s="5"/>
    </row>
    <row r="246" spans="8:8" x14ac:dyDescent="0.25">
      <c r="H246" s="5"/>
    </row>
    <row r="247" spans="8:8" x14ac:dyDescent="0.25">
      <c r="H247" s="5"/>
    </row>
    <row r="248" spans="8:8" x14ac:dyDescent="0.25">
      <c r="H248" s="5"/>
    </row>
    <row r="249" spans="8:8" x14ac:dyDescent="0.25">
      <c r="H249" s="5"/>
    </row>
    <row r="250" spans="8:8" x14ac:dyDescent="0.25">
      <c r="H250" s="5"/>
    </row>
    <row r="251" spans="8:8" x14ac:dyDescent="0.25">
      <c r="H251" s="5"/>
    </row>
    <row r="252" spans="8:8" x14ac:dyDescent="0.25">
      <c r="H252" s="5"/>
    </row>
    <row r="253" spans="8:8" x14ac:dyDescent="0.25">
      <c r="H253" s="5"/>
    </row>
    <row r="254" spans="8:8" x14ac:dyDescent="0.25">
      <c r="H254" s="5"/>
    </row>
    <row r="255" spans="8:8" x14ac:dyDescent="0.25">
      <c r="H255" s="5"/>
    </row>
    <row r="256" spans="8:8" x14ac:dyDescent="0.25">
      <c r="H256" s="5"/>
    </row>
    <row r="257" spans="8:8" x14ac:dyDescent="0.25">
      <c r="H257" s="5"/>
    </row>
    <row r="258" spans="8:8" x14ac:dyDescent="0.25">
      <c r="H258" s="5"/>
    </row>
    <row r="259" spans="8:8" x14ac:dyDescent="0.25">
      <c r="H259" s="5"/>
    </row>
    <row r="260" spans="8:8" x14ac:dyDescent="0.25">
      <c r="H260" s="5"/>
    </row>
    <row r="261" spans="8:8" x14ac:dyDescent="0.25">
      <c r="H261" s="5"/>
    </row>
    <row r="262" spans="8:8" x14ac:dyDescent="0.25">
      <c r="H262" s="5"/>
    </row>
    <row r="263" spans="8:8" x14ac:dyDescent="0.25">
      <c r="H263" s="5"/>
    </row>
    <row r="264" spans="8:8" x14ac:dyDescent="0.25">
      <c r="H264" s="5"/>
    </row>
    <row r="265" spans="8:8" x14ac:dyDescent="0.25">
      <c r="H265" s="5"/>
    </row>
    <row r="266" spans="8:8" x14ac:dyDescent="0.25">
      <c r="H266" s="5"/>
    </row>
    <row r="267" spans="8:8" x14ac:dyDescent="0.25">
      <c r="H267" s="5"/>
    </row>
    <row r="268" spans="8:8" x14ac:dyDescent="0.25">
      <c r="H268" s="5"/>
    </row>
    <row r="269" spans="8:8" x14ac:dyDescent="0.25">
      <c r="H269" s="5"/>
    </row>
    <row r="270" spans="8:8" x14ac:dyDescent="0.25">
      <c r="H270" s="5"/>
    </row>
    <row r="271" spans="8:8" x14ac:dyDescent="0.25">
      <c r="H271" s="5"/>
    </row>
    <row r="272" spans="8:8" x14ac:dyDescent="0.25">
      <c r="H272" s="5"/>
    </row>
    <row r="273" spans="8:8" x14ac:dyDescent="0.25">
      <c r="H273" s="5"/>
    </row>
    <row r="274" spans="8:8" x14ac:dyDescent="0.25">
      <c r="H274" s="5"/>
    </row>
    <row r="275" spans="8:8" x14ac:dyDescent="0.25">
      <c r="H275" s="5"/>
    </row>
    <row r="276" spans="8:8" x14ac:dyDescent="0.25">
      <c r="H276" s="5"/>
    </row>
    <row r="277" spans="8:8" x14ac:dyDescent="0.25">
      <c r="H277" s="5"/>
    </row>
    <row r="278" spans="8:8" x14ac:dyDescent="0.25">
      <c r="H278" s="5"/>
    </row>
    <row r="279" spans="8:8" x14ac:dyDescent="0.25">
      <c r="H279" s="5"/>
    </row>
    <row r="280" spans="8:8" x14ac:dyDescent="0.25">
      <c r="H280" s="5"/>
    </row>
    <row r="281" spans="8:8" x14ac:dyDescent="0.25">
      <c r="H281" s="5"/>
    </row>
    <row r="282" spans="8:8" x14ac:dyDescent="0.25">
      <c r="H282" s="5"/>
    </row>
    <row r="283" spans="8:8" x14ac:dyDescent="0.25">
      <c r="H283" s="5"/>
    </row>
    <row r="284" spans="8:8" x14ac:dyDescent="0.25">
      <c r="H284" s="5"/>
    </row>
    <row r="285" spans="8:8" x14ac:dyDescent="0.25">
      <c r="H285" s="5"/>
    </row>
    <row r="286" spans="8:8" x14ac:dyDescent="0.25">
      <c r="H286" s="5"/>
    </row>
    <row r="287" spans="8:8" x14ac:dyDescent="0.25">
      <c r="H287" s="5"/>
    </row>
    <row r="288" spans="8:8" x14ac:dyDescent="0.25">
      <c r="H288" s="5"/>
    </row>
    <row r="289" spans="8:8" x14ac:dyDescent="0.25">
      <c r="H289" s="5"/>
    </row>
    <row r="290" spans="8:8" x14ac:dyDescent="0.25">
      <c r="H290" s="5"/>
    </row>
    <row r="291" spans="8:8" x14ac:dyDescent="0.25">
      <c r="H291" s="5"/>
    </row>
    <row r="292" spans="8:8" x14ac:dyDescent="0.25">
      <c r="H292" s="5"/>
    </row>
    <row r="293" spans="8:8" x14ac:dyDescent="0.25">
      <c r="H293" s="5"/>
    </row>
    <row r="294" spans="8:8" x14ac:dyDescent="0.25">
      <c r="H294" s="5"/>
    </row>
    <row r="295" spans="8:8" x14ac:dyDescent="0.25">
      <c r="H295" s="5"/>
    </row>
    <row r="296" spans="8:8" x14ac:dyDescent="0.25">
      <c r="H296" s="5"/>
    </row>
    <row r="297" spans="8:8" x14ac:dyDescent="0.25">
      <c r="H297" s="5"/>
    </row>
    <row r="298" spans="8:8" x14ac:dyDescent="0.25">
      <c r="H298" s="5"/>
    </row>
    <row r="299" spans="8:8" x14ac:dyDescent="0.25">
      <c r="H299" s="5"/>
    </row>
    <row r="300" spans="8:8" x14ac:dyDescent="0.25">
      <c r="H300" s="5"/>
    </row>
    <row r="301" spans="8:8" x14ac:dyDescent="0.25">
      <c r="H301" s="5"/>
    </row>
    <row r="302" spans="8:8" x14ac:dyDescent="0.25">
      <c r="H302" s="5"/>
    </row>
    <row r="303" spans="8:8" x14ac:dyDescent="0.25">
      <c r="H303" s="5"/>
    </row>
    <row r="304" spans="8:8" x14ac:dyDescent="0.25">
      <c r="H304" s="5"/>
    </row>
    <row r="305" spans="8:8" x14ac:dyDescent="0.25">
      <c r="H305" s="5"/>
    </row>
    <row r="306" spans="8:8" x14ac:dyDescent="0.25">
      <c r="H306" s="5"/>
    </row>
    <row r="307" spans="8:8" x14ac:dyDescent="0.25">
      <c r="H307" s="5"/>
    </row>
    <row r="308" spans="8:8" x14ac:dyDescent="0.25">
      <c r="H308" s="5"/>
    </row>
    <row r="309" spans="8:8" x14ac:dyDescent="0.25">
      <c r="H309" s="5"/>
    </row>
    <row r="310" spans="8:8" x14ac:dyDescent="0.25">
      <c r="H310" s="5"/>
    </row>
    <row r="311" spans="8:8" x14ac:dyDescent="0.25">
      <c r="H311" s="5"/>
    </row>
    <row r="312" spans="8:8" x14ac:dyDescent="0.25">
      <c r="H312" s="5"/>
    </row>
    <row r="313" spans="8:8" x14ac:dyDescent="0.25">
      <c r="H313" s="5"/>
    </row>
    <row r="314" spans="8:8" x14ac:dyDescent="0.25">
      <c r="H314" s="5"/>
    </row>
    <row r="315" spans="8:8" x14ac:dyDescent="0.25">
      <c r="H315" s="5"/>
    </row>
    <row r="316" spans="8:8" x14ac:dyDescent="0.25">
      <c r="H316" s="5"/>
    </row>
    <row r="317" spans="8:8" x14ac:dyDescent="0.25">
      <c r="H317" s="5"/>
    </row>
    <row r="318" spans="8:8" x14ac:dyDescent="0.25">
      <c r="H318" s="5"/>
    </row>
    <row r="319" spans="8:8" x14ac:dyDescent="0.25">
      <c r="H319" s="5"/>
    </row>
    <row r="320" spans="8:8" x14ac:dyDescent="0.25">
      <c r="H320" s="5"/>
    </row>
    <row r="321" spans="8:8" x14ac:dyDescent="0.25">
      <c r="H321" s="5"/>
    </row>
    <row r="322" spans="8:8" x14ac:dyDescent="0.25">
      <c r="H322" s="5"/>
    </row>
    <row r="323" spans="8:8" x14ac:dyDescent="0.25">
      <c r="H323" s="5"/>
    </row>
    <row r="324" spans="8:8" x14ac:dyDescent="0.25">
      <c r="H324" s="5"/>
    </row>
    <row r="325" spans="8:8" x14ac:dyDescent="0.25">
      <c r="H325" s="5"/>
    </row>
    <row r="326" spans="8:8" x14ac:dyDescent="0.25">
      <c r="H326" s="5"/>
    </row>
    <row r="327" spans="8:8" x14ac:dyDescent="0.25">
      <c r="H327" s="5"/>
    </row>
    <row r="328" spans="8:8" x14ac:dyDescent="0.25">
      <c r="H328" s="5"/>
    </row>
    <row r="329" spans="8:8" x14ac:dyDescent="0.25">
      <c r="H329" s="5"/>
    </row>
    <row r="330" spans="8:8" x14ac:dyDescent="0.25">
      <c r="H330" s="5"/>
    </row>
    <row r="331" spans="8:8" x14ac:dyDescent="0.25">
      <c r="H331" s="5"/>
    </row>
    <row r="332" spans="8:8" x14ac:dyDescent="0.25">
      <c r="H332" s="5"/>
    </row>
    <row r="333" spans="8:8" x14ac:dyDescent="0.25">
      <c r="H333" s="5"/>
    </row>
    <row r="334" spans="8:8" x14ac:dyDescent="0.25">
      <c r="H334" s="5"/>
    </row>
    <row r="335" spans="8:8" x14ac:dyDescent="0.25">
      <c r="H335" s="5"/>
    </row>
    <row r="336" spans="8:8" x14ac:dyDescent="0.25">
      <c r="H336" s="5"/>
    </row>
    <row r="337" spans="8:8" x14ac:dyDescent="0.25">
      <c r="H337" s="5"/>
    </row>
    <row r="338" spans="8:8" x14ac:dyDescent="0.25">
      <c r="H338" s="5"/>
    </row>
    <row r="339" spans="8:8" x14ac:dyDescent="0.25">
      <c r="H339" s="5"/>
    </row>
    <row r="340" spans="8:8" x14ac:dyDescent="0.25">
      <c r="H340" s="5"/>
    </row>
    <row r="341" spans="8:8" x14ac:dyDescent="0.25">
      <c r="H341" s="5"/>
    </row>
    <row r="342" spans="8:8" x14ac:dyDescent="0.25">
      <c r="H342" s="5"/>
    </row>
    <row r="343" spans="8:8" x14ac:dyDescent="0.25">
      <c r="H343" s="5"/>
    </row>
    <row r="344" spans="8:8" x14ac:dyDescent="0.25">
      <c r="H344" s="5"/>
    </row>
    <row r="345" spans="8:8" x14ac:dyDescent="0.25">
      <c r="H345" s="5"/>
    </row>
    <row r="346" spans="8:8" x14ac:dyDescent="0.25">
      <c r="H346" s="5"/>
    </row>
    <row r="347" spans="8:8" x14ac:dyDescent="0.25">
      <c r="H347" s="5"/>
    </row>
    <row r="348" spans="8:8" x14ac:dyDescent="0.25">
      <c r="H348" s="5"/>
    </row>
    <row r="349" spans="8:8" x14ac:dyDescent="0.25">
      <c r="H349" s="5"/>
    </row>
    <row r="350" spans="8:8" x14ac:dyDescent="0.25">
      <c r="H350" s="5"/>
    </row>
    <row r="351" spans="8:8" x14ac:dyDescent="0.25">
      <c r="H351" s="5"/>
    </row>
    <row r="352" spans="8:8" x14ac:dyDescent="0.25">
      <c r="H352" s="5"/>
    </row>
    <row r="353" spans="8:8" x14ac:dyDescent="0.25">
      <c r="H353" s="5"/>
    </row>
    <row r="354" spans="8:8" x14ac:dyDescent="0.25">
      <c r="H354" s="5"/>
    </row>
    <row r="355" spans="8:8" x14ac:dyDescent="0.25">
      <c r="H355" s="5"/>
    </row>
    <row r="356" spans="8:8" x14ac:dyDescent="0.25">
      <c r="H356" s="5"/>
    </row>
    <row r="357" spans="8:8" x14ac:dyDescent="0.25">
      <c r="H357" s="5"/>
    </row>
    <row r="358" spans="8:8" x14ac:dyDescent="0.25">
      <c r="H358" s="5"/>
    </row>
    <row r="359" spans="8:8" x14ac:dyDescent="0.25">
      <c r="H359" s="5"/>
    </row>
    <row r="360" spans="8:8" x14ac:dyDescent="0.25">
      <c r="H360" s="5"/>
    </row>
    <row r="361" spans="8:8" x14ac:dyDescent="0.25">
      <c r="H361" s="5"/>
    </row>
    <row r="362" spans="8:8" x14ac:dyDescent="0.25">
      <c r="H362" s="5"/>
    </row>
    <row r="363" spans="8:8" x14ac:dyDescent="0.25">
      <c r="H363" s="5"/>
    </row>
    <row r="364" spans="8:8" x14ac:dyDescent="0.25">
      <c r="H364" s="5"/>
    </row>
    <row r="365" spans="8:8" x14ac:dyDescent="0.25">
      <c r="H365" s="5"/>
    </row>
    <row r="366" spans="8:8" x14ac:dyDescent="0.25">
      <c r="H366" s="5"/>
    </row>
    <row r="367" spans="8:8" x14ac:dyDescent="0.25">
      <c r="H367" s="5"/>
    </row>
    <row r="368" spans="8:8" x14ac:dyDescent="0.25">
      <c r="H368" s="5"/>
    </row>
    <row r="369" spans="8:8" x14ac:dyDescent="0.25">
      <c r="H369" s="5"/>
    </row>
    <row r="370" spans="8:8" x14ac:dyDescent="0.25">
      <c r="H370" s="5"/>
    </row>
    <row r="371" spans="8:8" x14ac:dyDescent="0.25">
      <c r="H371" s="5"/>
    </row>
    <row r="372" spans="8:8" x14ac:dyDescent="0.25">
      <c r="H372" s="5"/>
    </row>
    <row r="373" spans="8:8" x14ac:dyDescent="0.25">
      <c r="H373" s="5"/>
    </row>
    <row r="374" spans="8:8" x14ac:dyDescent="0.25">
      <c r="H374" s="5"/>
    </row>
    <row r="375" spans="8:8" x14ac:dyDescent="0.25">
      <c r="H375" s="5"/>
    </row>
    <row r="376" spans="8:8" x14ac:dyDescent="0.25">
      <c r="H376" s="5"/>
    </row>
    <row r="377" spans="8:8" x14ac:dyDescent="0.25">
      <c r="H377" s="5"/>
    </row>
    <row r="378" spans="8:8" x14ac:dyDescent="0.25">
      <c r="H378" s="5"/>
    </row>
    <row r="379" spans="8:8" x14ac:dyDescent="0.25">
      <c r="H379" s="5"/>
    </row>
    <row r="380" spans="8:8" x14ac:dyDescent="0.25">
      <c r="H380" s="5"/>
    </row>
    <row r="381" spans="8:8" x14ac:dyDescent="0.25">
      <c r="H381" s="5"/>
    </row>
    <row r="382" spans="8:8" x14ac:dyDescent="0.25">
      <c r="H382" s="5"/>
    </row>
    <row r="383" spans="8:8" x14ac:dyDescent="0.25">
      <c r="H383" s="5"/>
    </row>
    <row r="384" spans="8:8" x14ac:dyDescent="0.25">
      <c r="H384" s="5"/>
    </row>
    <row r="385" spans="8:8" x14ac:dyDescent="0.25">
      <c r="H385" s="5"/>
    </row>
    <row r="386" spans="8:8" x14ac:dyDescent="0.25">
      <c r="H386" s="5"/>
    </row>
    <row r="387" spans="8:8" x14ac:dyDescent="0.25">
      <c r="H387" s="5"/>
    </row>
    <row r="388" spans="8:8" x14ac:dyDescent="0.25">
      <c r="H388" s="5"/>
    </row>
    <row r="389" spans="8:8" x14ac:dyDescent="0.25">
      <c r="H389" s="5"/>
    </row>
    <row r="390" spans="8:8" x14ac:dyDescent="0.25">
      <c r="H390" s="5"/>
    </row>
    <row r="391" spans="8:8" x14ac:dyDescent="0.25">
      <c r="H391" s="5"/>
    </row>
    <row r="392" spans="8:8" x14ac:dyDescent="0.25">
      <c r="H392" s="5"/>
    </row>
    <row r="393" spans="8:8" x14ac:dyDescent="0.25">
      <c r="H393" s="5"/>
    </row>
    <row r="394" spans="8:8" x14ac:dyDescent="0.25">
      <c r="H394" s="5"/>
    </row>
    <row r="395" spans="8:8" x14ac:dyDescent="0.25">
      <c r="H395" s="5"/>
    </row>
    <row r="396" spans="8:8" x14ac:dyDescent="0.25">
      <c r="H396" s="5"/>
    </row>
    <row r="397" spans="8:8" x14ac:dyDescent="0.25">
      <c r="H397" s="5"/>
    </row>
    <row r="398" spans="8:8" x14ac:dyDescent="0.25">
      <c r="H398" s="5"/>
    </row>
    <row r="399" spans="8:8" x14ac:dyDescent="0.25">
      <c r="H399" s="5"/>
    </row>
    <row r="400" spans="8:8" x14ac:dyDescent="0.25">
      <c r="H400" s="5"/>
    </row>
    <row r="401" spans="8:8" x14ac:dyDescent="0.25">
      <c r="H401" s="5"/>
    </row>
    <row r="402" spans="8:8" x14ac:dyDescent="0.25">
      <c r="H402" s="5"/>
    </row>
    <row r="403" spans="8:8" x14ac:dyDescent="0.25">
      <c r="H403" s="5"/>
    </row>
    <row r="404" spans="8:8" x14ac:dyDescent="0.25">
      <c r="H404" s="5"/>
    </row>
    <row r="405" spans="8:8" x14ac:dyDescent="0.25">
      <c r="H405" s="5"/>
    </row>
    <row r="406" spans="8:8" x14ac:dyDescent="0.25">
      <c r="H406" s="5"/>
    </row>
    <row r="407" spans="8:8" x14ac:dyDescent="0.25">
      <c r="H407" s="5"/>
    </row>
    <row r="408" spans="8:8" x14ac:dyDescent="0.25">
      <c r="H408" s="5"/>
    </row>
    <row r="409" spans="8:8" x14ac:dyDescent="0.25">
      <c r="H409" s="5"/>
    </row>
    <row r="410" spans="8:8" x14ac:dyDescent="0.25">
      <c r="H410" s="5"/>
    </row>
    <row r="411" spans="8:8" x14ac:dyDescent="0.25">
      <c r="H411" s="5"/>
    </row>
    <row r="412" spans="8:8" x14ac:dyDescent="0.25">
      <c r="H412" s="5"/>
    </row>
    <row r="413" spans="8:8" x14ac:dyDescent="0.25">
      <c r="H413" s="5"/>
    </row>
    <row r="414" spans="8:8" x14ac:dyDescent="0.25">
      <c r="H414" s="5"/>
    </row>
    <row r="415" spans="8:8" x14ac:dyDescent="0.25">
      <c r="H415" s="5"/>
    </row>
    <row r="416" spans="8:8" x14ac:dyDescent="0.25">
      <c r="H416" s="5"/>
    </row>
    <row r="417" spans="8:8" x14ac:dyDescent="0.25">
      <c r="H417" s="5"/>
    </row>
    <row r="418" spans="8:8" x14ac:dyDescent="0.25">
      <c r="H418" s="5"/>
    </row>
    <row r="419" spans="8:8" x14ac:dyDescent="0.25">
      <c r="H419" s="5"/>
    </row>
    <row r="420" spans="8:8" x14ac:dyDescent="0.25">
      <c r="H420" s="5"/>
    </row>
    <row r="421" spans="8:8" x14ac:dyDescent="0.25">
      <c r="H421" s="5"/>
    </row>
    <row r="422" spans="8:8" x14ac:dyDescent="0.25">
      <c r="H422" s="5"/>
    </row>
    <row r="423" spans="8:8" x14ac:dyDescent="0.25">
      <c r="H423" s="5"/>
    </row>
    <row r="424" spans="8:8" x14ac:dyDescent="0.25">
      <c r="H424" s="5"/>
    </row>
    <row r="425" spans="8:8" x14ac:dyDescent="0.25">
      <c r="H425" s="5"/>
    </row>
    <row r="426" spans="8:8" x14ac:dyDescent="0.25">
      <c r="H426" s="5"/>
    </row>
    <row r="427" spans="8:8" x14ac:dyDescent="0.25">
      <c r="H427" s="5"/>
    </row>
    <row r="428" spans="8:8" x14ac:dyDescent="0.25">
      <c r="H428" s="5"/>
    </row>
    <row r="429" spans="8:8" x14ac:dyDescent="0.25">
      <c r="H429" s="5"/>
    </row>
    <row r="430" spans="8:8" x14ac:dyDescent="0.25">
      <c r="H430" s="5"/>
    </row>
    <row r="431" spans="8:8" x14ac:dyDescent="0.25">
      <c r="H431" s="5"/>
    </row>
    <row r="432" spans="8:8" x14ac:dyDescent="0.25">
      <c r="H432" s="5"/>
    </row>
    <row r="433" spans="8:8" x14ac:dyDescent="0.25">
      <c r="H433" s="5"/>
    </row>
    <row r="434" spans="8:8" x14ac:dyDescent="0.25">
      <c r="H434" s="5"/>
    </row>
    <row r="435" spans="8:8" x14ac:dyDescent="0.25">
      <c r="H435" s="5"/>
    </row>
    <row r="436" spans="8:8" x14ac:dyDescent="0.25">
      <c r="H436" s="5"/>
    </row>
    <row r="437" spans="8:8" x14ac:dyDescent="0.25">
      <c r="H437" s="5"/>
    </row>
    <row r="438" spans="8:8" x14ac:dyDescent="0.25">
      <c r="H438" s="5"/>
    </row>
    <row r="439" spans="8:8" x14ac:dyDescent="0.25">
      <c r="H439" s="5"/>
    </row>
    <row r="440" spans="8:8" x14ac:dyDescent="0.25">
      <c r="H440" s="5"/>
    </row>
    <row r="441" spans="8:8" x14ac:dyDescent="0.25">
      <c r="H441" s="5"/>
    </row>
    <row r="442" spans="8:8" x14ac:dyDescent="0.25">
      <c r="H442" s="5"/>
    </row>
    <row r="443" spans="8:8" x14ac:dyDescent="0.25">
      <c r="H443" s="5"/>
    </row>
    <row r="444" spans="8:8" x14ac:dyDescent="0.25">
      <c r="H444" s="5"/>
    </row>
    <row r="445" spans="8:8" x14ac:dyDescent="0.25">
      <c r="H445" s="5"/>
    </row>
    <row r="446" spans="8:8" x14ac:dyDescent="0.25">
      <c r="H446" s="5"/>
    </row>
    <row r="447" spans="8:8" x14ac:dyDescent="0.25">
      <c r="H447" s="5"/>
    </row>
    <row r="448" spans="8:8" x14ac:dyDescent="0.25">
      <c r="H448" s="5"/>
    </row>
    <row r="449" spans="8:8" x14ac:dyDescent="0.25">
      <c r="H449" s="5"/>
    </row>
    <row r="450" spans="8:8" x14ac:dyDescent="0.25">
      <c r="H450" s="5"/>
    </row>
    <row r="451" spans="8:8" x14ac:dyDescent="0.25">
      <c r="H451" s="5"/>
    </row>
    <row r="452" spans="8:8" x14ac:dyDescent="0.25">
      <c r="H452" s="5"/>
    </row>
    <row r="453" spans="8:8" x14ac:dyDescent="0.25">
      <c r="H453" s="5"/>
    </row>
    <row r="454" spans="8:8" x14ac:dyDescent="0.25">
      <c r="H454" s="5"/>
    </row>
    <row r="455" spans="8:8" x14ac:dyDescent="0.25">
      <c r="H455" s="5"/>
    </row>
    <row r="456" spans="8:8" x14ac:dyDescent="0.25">
      <c r="H456" s="5"/>
    </row>
    <row r="457" spans="8:8" x14ac:dyDescent="0.25">
      <c r="H457" s="5"/>
    </row>
    <row r="458" spans="8:8" x14ac:dyDescent="0.25">
      <c r="H458" s="5"/>
    </row>
    <row r="459" spans="8:8" x14ac:dyDescent="0.25">
      <c r="H459" s="5"/>
    </row>
    <row r="460" spans="8:8" x14ac:dyDescent="0.25">
      <c r="H460" s="5"/>
    </row>
    <row r="461" spans="8:8" x14ac:dyDescent="0.25">
      <c r="H461" s="5"/>
    </row>
    <row r="462" spans="8:8" x14ac:dyDescent="0.25">
      <c r="H462" s="5"/>
    </row>
    <row r="463" spans="8:8" x14ac:dyDescent="0.25">
      <c r="H463" s="5"/>
    </row>
    <row r="464" spans="8:8" x14ac:dyDescent="0.25">
      <c r="H464" s="5"/>
    </row>
    <row r="465" spans="8:8" x14ac:dyDescent="0.25">
      <c r="H465" s="5"/>
    </row>
    <row r="466" spans="8:8" x14ac:dyDescent="0.25">
      <c r="H466" s="5"/>
    </row>
    <row r="467" spans="8:8" x14ac:dyDescent="0.25">
      <c r="H467" s="5"/>
    </row>
    <row r="468" spans="8:8" x14ac:dyDescent="0.25">
      <c r="H468" s="5"/>
    </row>
    <row r="469" spans="8:8" x14ac:dyDescent="0.25">
      <c r="H469" s="5"/>
    </row>
    <row r="470" spans="8:8" x14ac:dyDescent="0.25">
      <c r="H470" s="5"/>
    </row>
    <row r="471" spans="8:8" x14ac:dyDescent="0.25">
      <c r="H471" s="5"/>
    </row>
    <row r="472" spans="8:8" x14ac:dyDescent="0.25">
      <c r="H472" s="5"/>
    </row>
    <row r="473" spans="8:8" x14ac:dyDescent="0.25">
      <c r="H473" s="5"/>
    </row>
    <row r="474" spans="8:8" x14ac:dyDescent="0.25">
      <c r="H474" s="5"/>
    </row>
    <row r="475" spans="8:8" x14ac:dyDescent="0.25">
      <c r="H475" s="5"/>
    </row>
    <row r="476" spans="8:8" x14ac:dyDescent="0.25">
      <c r="H476" s="5"/>
    </row>
    <row r="477" spans="8:8" x14ac:dyDescent="0.25">
      <c r="H477" s="5"/>
    </row>
    <row r="478" spans="8:8" x14ac:dyDescent="0.25">
      <c r="H478" s="5"/>
    </row>
    <row r="479" spans="8:8" x14ac:dyDescent="0.25">
      <c r="H479" s="5"/>
    </row>
    <row r="480" spans="8:8" x14ac:dyDescent="0.25">
      <c r="H480" s="5"/>
    </row>
    <row r="481" spans="8:8" x14ac:dyDescent="0.25">
      <c r="H481" s="5"/>
    </row>
    <row r="482" spans="8:8" x14ac:dyDescent="0.25">
      <c r="H482" s="5"/>
    </row>
    <row r="483" spans="8:8" x14ac:dyDescent="0.25">
      <c r="H483" s="5"/>
    </row>
    <row r="484" spans="8:8" x14ac:dyDescent="0.25">
      <c r="H484" s="5"/>
    </row>
    <row r="485" spans="8:8" x14ac:dyDescent="0.25">
      <c r="H485" s="5"/>
    </row>
    <row r="486" spans="8:8" x14ac:dyDescent="0.25">
      <c r="H486" s="5"/>
    </row>
    <row r="487" spans="8:8" x14ac:dyDescent="0.25">
      <c r="H487" s="5"/>
    </row>
    <row r="488" spans="8:8" x14ac:dyDescent="0.25">
      <c r="H488" s="5"/>
    </row>
    <row r="489" spans="8:8" x14ac:dyDescent="0.25">
      <c r="H489" s="5"/>
    </row>
    <row r="490" spans="8:8" x14ac:dyDescent="0.25">
      <c r="H490" s="5"/>
    </row>
    <row r="491" spans="8:8" x14ac:dyDescent="0.25">
      <c r="H491" s="5"/>
    </row>
    <row r="492" spans="8:8" x14ac:dyDescent="0.25">
      <c r="H492" s="5"/>
    </row>
    <row r="493" spans="8:8" x14ac:dyDescent="0.25">
      <c r="H493" s="5"/>
    </row>
    <row r="494" spans="8:8" x14ac:dyDescent="0.25">
      <c r="H494" s="5"/>
    </row>
    <row r="495" spans="8:8" x14ac:dyDescent="0.25">
      <c r="H495" s="5"/>
    </row>
    <row r="496" spans="8:8" x14ac:dyDescent="0.25">
      <c r="H496" s="5"/>
    </row>
    <row r="497" spans="8:8" x14ac:dyDescent="0.25">
      <c r="H497" s="5"/>
    </row>
    <row r="498" spans="8:8" x14ac:dyDescent="0.25">
      <c r="H498" s="5"/>
    </row>
    <row r="499" spans="8:8" x14ac:dyDescent="0.25">
      <c r="H499" s="5"/>
    </row>
    <row r="500" spans="8:8" x14ac:dyDescent="0.25">
      <c r="H500" s="5"/>
    </row>
    <row r="501" spans="8:8" x14ac:dyDescent="0.25">
      <c r="H501" s="5"/>
    </row>
    <row r="502" spans="8:8" x14ac:dyDescent="0.25">
      <c r="H502" s="5"/>
    </row>
    <row r="503" spans="8:8" x14ac:dyDescent="0.25">
      <c r="H503" s="5"/>
    </row>
    <row r="504" spans="8:8" x14ac:dyDescent="0.25">
      <c r="H504" s="5"/>
    </row>
    <row r="505" spans="8:8" x14ac:dyDescent="0.25">
      <c r="H505" s="5"/>
    </row>
    <row r="506" spans="8:8" x14ac:dyDescent="0.25">
      <c r="H506" s="5"/>
    </row>
    <row r="507" spans="8:8" x14ac:dyDescent="0.25">
      <c r="H507" s="5"/>
    </row>
    <row r="508" spans="8:8" x14ac:dyDescent="0.25">
      <c r="H508" s="5"/>
    </row>
    <row r="509" spans="8:8" x14ac:dyDescent="0.25">
      <c r="H509" s="5"/>
    </row>
    <row r="510" spans="8:8" x14ac:dyDescent="0.25">
      <c r="H510" s="5"/>
    </row>
    <row r="511" spans="8:8" x14ac:dyDescent="0.25">
      <c r="H511" s="5"/>
    </row>
    <row r="512" spans="8:8" x14ac:dyDescent="0.25">
      <c r="H512" s="5"/>
    </row>
    <row r="513" spans="8:8" x14ac:dyDescent="0.25">
      <c r="H513" s="5"/>
    </row>
    <row r="514" spans="8:8" x14ac:dyDescent="0.25">
      <c r="H514" s="5"/>
    </row>
    <row r="515" spans="8:8" x14ac:dyDescent="0.25">
      <c r="H515" s="5"/>
    </row>
    <row r="516" spans="8:8" x14ac:dyDescent="0.25">
      <c r="H516" s="5"/>
    </row>
    <row r="517" spans="8:8" x14ac:dyDescent="0.25">
      <c r="H517" s="5"/>
    </row>
    <row r="518" spans="8:8" x14ac:dyDescent="0.25">
      <c r="H518" s="5"/>
    </row>
    <row r="519" spans="8:8" x14ac:dyDescent="0.25">
      <c r="H519" s="5"/>
    </row>
    <row r="520" spans="8:8" x14ac:dyDescent="0.25">
      <c r="H520" s="5"/>
    </row>
    <row r="521" spans="8:8" x14ac:dyDescent="0.25">
      <c r="H521" s="5"/>
    </row>
    <row r="522" spans="8:8" x14ac:dyDescent="0.25">
      <c r="H522" s="5"/>
    </row>
    <row r="523" spans="8:8" x14ac:dyDescent="0.25">
      <c r="H523" s="5"/>
    </row>
    <row r="524" spans="8:8" x14ac:dyDescent="0.25">
      <c r="H524" s="5"/>
    </row>
    <row r="525" spans="8:8" x14ac:dyDescent="0.25">
      <c r="H525" s="5"/>
    </row>
    <row r="526" spans="8:8" x14ac:dyDescent="0.25">
      <c r="H526" s="5"/>
    </row>
    <row r="527" spans="8:8" x14ac:dyDescent="0.25">
      <c r="H527" s="5"/>
    </row>
    <row r="528" spans="8:8" x14ac:dyDescent="0.25">
      <c r="H528" s="5"/>
    </row>
    <row r="529" spans="8:8" x14ac:dyDescent="0.25">
      <c r="H529" s="5"/>
    </row>
    <row r="530" spans="8:8" x14ac:dyDescent="0.25">
      <c r="H530" s="5"/>
    </row>
    <row r="531" spans="8:8" x14ac:dyDescent="0.25">
      <c r="H531" s="5"/>
    </row>
    <row r="532" spans="8:8" x14ac:dyDescent="0.25">
      <c r="H532" s="5"/>
    </row>
    <row r="533" spans="8:8" x14ac:dyDescent="0.25">
      <c r="H533" s="5"/>
    </row>
    <row r="534" spans="8:8" x14ac:dyDescent="0.25">
      <c r="H534" s="5"/>
    </row>
    <row r="535" spans="8:8" x14ac:dyDescent="0.25">
      <c r="H535" s="5"/>
    </row>
    <row r="536" spans="8:8" x14ac:dyDescent="0.25">
      <c r="H536" s="5"/>
    </row>
    <row r="537" spans="8:8" x14ac:dyDescent="0.25">
      <c r="H537" s="5"/>
    </row>
    <row r="538" spans="8:8" x14ac:dyDescent="0.25">
      <c r="H538" s="5"/>
    </row>
    <row r="539" spans="8:8" x14ac:dyDescent="0.25">
      <c r="H539" s="5"/>
    </row>
    <row r="540" spans="8:8" x14ac:dyDescent="0.25">
      <c r="H540" s="5"/>
    </row>
    <row r="541" spans="8:8" x14ac:dyDescent="0.25">
      <c r="H541" s="5"/>
    </row>
    <row r="542" spans="8:8" x14ac:dyDescent="0.25">
      <c r="H542" s="5"/>
    </row>
    <row r="543" spans="8:8" x14ac:dyDescent="0.25">
      <c r="H543" s="5"/>
    </row>
    <row r="544" spans="8:8" x14ac:dyDescent="0.25">
      <c r="H544" s="5"/>
    </row>
    <row r="545" spans="8:8" x14ac:dyDescent="0.25">
      <c r="H545" s="5"/>
    </row>
    <row r="546" spans="8:8" x14ac:dyDescent="0.25">
      <c r="H546" s="5"/>
    </row>
    <row r="547" spans="8:8" x14ac:dyDescent="0.25">
      <c r="H547" s="5"/>
    </row>
    <row r="548" spans="8:8" x14ac:dyDescent="0.25">
      <c r="H548" s="5"/>
    </row>
    <row r="549" spans="8:8" x14ac:dyDescent="0.25">
      <c r="H549" s="5"/>
    </row>
    <row r="550" spans="8:8" x14ac:dyDescent="0.25">
      <c r="H550" s="5"/>
    </row>
    <row r="551" spans="8:8" x14ac:dyDescent="0.25">
      <c r="H551" s="5"/>
    </row>
    <row r="552" spans="8:8" x14ac:dyDescent="0.25">
      <c r="H552" s="5"/>
    </row>
    <row r="553" spans="8:8" x14ac:dyDescent="0.25">
      <c r="H553" s="5"/>
    </row>
    <row r="554" spans="8:8" x14ac:dyDescent="0.25">
      <c r="H554" s="5"/>
    </row>
    <row r="555" spans="8:8" x14ac:dyDescent="0.25">
      <c r="H555" s="5"/>
    </row>
    <row r="556" spans="8:8" x14ac:dyDescent="0.25">
      <c r="H556" s="5"/>
    </row>
    <row r="557" spans="8:8" x14ac:dyDescent="0.25">
      <c r="H557" s="5"/>
    </row>
    <row r="558" spans="8:8" x14ac:dyDescent="0.25">
      <c r="H558" s="5"/>
    </row>
    <row r="559" spans="8:8" x14ac:dyDescent="0.25">
      <c r="H559" s="5"/>
    </row>
    <row r="560" spans="8:8" x14ac:dyDescent="0.25">
      <c r="H560" s="5"/>
    </row>
    <row r="561" spans="8:8" x14ac:dyDescent="0.25">
      <c r="H561" s="5"/>
    </row>
    <row r="562" spans="8:8" x14ac:dyDescent="0.25">
      <c r="H562" s="5"/>
    </row>
    <row r="563" spans="8:8" x14ac:dyDescent="0.25">
      <c r="H563" s="5"/>
    </row>
    <row r="564" spans="8:8" x14ac:dyDescent="0.25">
      <c r="H564" s="5"/>
    </row>
    <row r="565" spans="8:8" x14ac:dyDescent="0.25">
      <c r="H565" s="5"/>
    </row>
    <row r="566" spans="8:8" x14ac:dyDescent="0.25">
      <c r="H566" s="5"/>
    </row>
    <row r="567" spans="8:8" x14ac:dyDescent="0.25">
      <c r="H567" s="5"/>
    </row>
    <row r="568" spans="8:8" x14ac:dyDescent="0.25">
      <c r="H568" s="5"/>
    </row>
    <row r="569" spans="8:8" x14ac:dyDescent="0.25">
      <c r="H569" s="5"/>
    </row>
    <row r="570" spans="8:8" x14ac:dyDescent="0.25">
      <c r="H570" s="5"/>
    </row>
    <row r="571" spans="8:8" x14ac:dyDescent="0.25">
      <c r="H571" s="5"/>
    </row>
    <row r="572" spans="8:8" x14ac:dyDescent="0.25">
      <c r="H572" s="5"/>
    </row>
    <row r="573" spans="8:8" x14ac:dyDescent="0.25">
      <c r="H573" s="5"/>
    </row>
    <row r="574" spans="8:8" x14ac:dyDescent="0.25">
      <c r="H574" s="5"/>
    </row>
    <row r="575" spans="8:8" x14ac:dyDescent="0.25">
      <c r="H575" s="5"/>
    </row>
    <row r="576" spans="8:8" x14ac:dyDescent="0.25">
      <c r="H576" s="5"/>
    </row>
    <row r="577" spans="8:8" x14ac:dyDescent="0.25">
      <c r="H577" s="5"/>
    </row>
    <row r="578" spans="8:8" x14ac:dyDescent="0.25">
      <c r="H578" s="5"/>
    </row>
    <row r="579" spans="8:8" x14ac:dyDescent="0.25">
      <c r="H579" s="5"/>
    </row>
    <row r="580" spans="8:8" x14ac:dyDescent="0.25">
      <c r="H580" s="5"/>
    </row>
    <row r="581" spans="8:8" x14ac:dyDescent="0.25">
      <c r="H581" s="5"/>
    </row>
    <row r="582" spans="8:8" x14ac:dyDescent="0.25">
      <c r="H582" s="5"/>
    </row>
    <row r="583" spans="8:8" x14ac:dyDescent="0.25">
      <c r="H583" s="5"/>
    </row>
    <row r="584" spans="8:8" x14ac:dyDescent="0.25">
      <c r="H584" s="5"/>
    </row>
    <row r="585" spans="8:8" x14ac:dyDescent="0.25">
      <c r="H585" s="5"/>
    </row>
    <row r="586" spans="8:8" x14ac:dyDescent="0.25">
      <c r="H586" s="5"/>
    </row>
    <row r="587" spans="8:8" x14ac:dyDescent="0.25">
      <c r="H587" s="5"/>
    </row>
    <row r="588" spans="8:8" x14ac:dyDescent="0.25">
      <c r="H588" s="5"/>
    </row>
    <row r="589" spans="8:8" x14ac:dyDescent="0.25">
      <c r="H589" s="5"/>
    </row>
    <row r="590" spans="8:8" x14ac:dyDescent="0.25">
      <c r="H590" s="5"/>
    </row>
    <row r="591" spans="8:8" x14ac:dyDescent="0.25">
      <c r="H591" s="5"/>
    </row>
    <row r="592" spans="8:8" x14ac:dyDescent="0.25">
      <c r="H592" s="5"/>
    </row>
    <row r="593" spans="8:8" x14ac:dyDescent="0.25">
      <c r="H593" s="5"/>
    </row>
    <row r="594" spans="8:8" x14ac:dyDescent="0.25">
      <c r="H594" s="5"/>
    </row>
    <row r="595" spans="8:8" x14ac:dyDescent="0.25">
      <c r="H595" s="5"/>
    </row>
    <row r="596" spans="8:8" x14ac:dyDescent="0.25">
      <c r="H596" s="5"/>
    </row>
    <row r="597" spans="8:8" x14ac:dyDescent="0.25">
      <c r="H597" s="5"/>
    </row>
    <row r="598" spans="8:8" x14ac:dyDescent="0.25">
      <c r="H598" s="5"/>
    </row>
    <row r="599" spans="8:8" x14ac:dyDescent="0.25">
      <c r="H599" s="5"/>
    </row>
    <row r="600" spans="8:8" x14ac:dyDescent="0.25">
      <c r="H600" s="5"/>
    </row>
    <row r="601" spans="8:8" x14ac:dyDescent="0.25">
      <c r="H601" s="5"/>
    </row>
    <row r="602" spans="8:8" x14ac:dyDescent="0.25">
      <c r="H602" s="5"/>
    </row>
    <row r="603" spans="8:8" x14ac:dyDescent="0.25">
      <c r="H603" s="5"/>
    </row>
    <row r="604" spans="8:8" x14ac:dyDescent="0.25">
      <c r="H604" s="5"/>
    </row>
    <row r="605" spans="8:8" x14ac:dyDescent="0.25">
      <c r="H605" s="5"/>
    </row>
    <row r="606" spans="8:8" x14ac:dyDescent="0.25">
      <c r="H606" s="5"/>
    </row>
    <row r="607" spans="8:8" x14ac:dyDescent="0.25">
      <c r="H607" s="5"/>
    </row>
    <row r="608" spans="8:8" x14ac:dyDescent="0.25">
      <c r="H608" s="5"/>
    </row>
    <row r="609" spans="8:8" x14ac:dyDescent="0.25">
      <c r="H609" s="5"/>
    </row>
    <row r="610" spans="8:8" x14ac:dyDescent="0.25">
      <c r="H610" s="5"/>
    </row>
    <row r="611" spans="8:8" x14ac:dyDescent="0.25">
      <c r="H611" s="5"/>
    </row>
    <row r="612" spans="8:8" x14ac:dyDescent="0.25">
      <c r="H612" s="5"/>
    </row>
    <row r="613" spans="8:8" x14ac:dyDescent="0.25">
      <c r="H613" s="5"/>
    </row>
    <row r="614" spans="8:8" x14ac:dyDescent="0.25">
      <c r="H614" s="5"/>
    </row>
    <row r="615" spans="8:8" x14ac:dyDescent="0.25">
      <c r="H615" s="5"/>
    </row>
    <row r="616" spans="8:8" x14ac:dyDescent="0.25">
      <c r="H616" s="5"/>
    </row>
    <row r="617" spans="8:8" x14ac:dyDescent="0.25">
      <c r="H617" s="5"/>
    </row>
    <row r="618" spans="8:8" x14ac:dyDescent="0.25">
      <c r="H618" s="5"/>
    </row>
    <row r="619" spans="8:8" x14ac:dyDescent="0.25">
      <c r="H619" s="5"/>
    </row>
    <row r="620" spans="8:8" x14ac:dyDescent="0.25">
      <c r="H620" s="5"/>
    </row>
    <row r="621" spans="8:8" x14ac:dyDescent="0.25">
      <c r="H621" s="5"/>
    </row>
    <row r="622" spans="8:8" x14ac:dyDescent="0.25">
      <c r="H622" s="5"/>
    </row>
    <row r="623" spans="8:8" x14ac:dyDescent="0.25">
      <c r="H623" s="5"/>
    </row>
    <row r="624" spans="8:8" x14ac:dyDescent="0.25">
      <c r="H624" s="5"/>
    </row>
    <row r="625" spans="8:8" x14ac:dyDescent="0.25">
      <c r="H625" s="5"/>
    </row>
    <row r="626" spans="8:8" x14ac:dyDescent="0.25">
      <c r="H626" s="5"/>
    </row>
    <row r="627" spans="8:8" x14ac:dyDescent="0.25">
      <c r="H627" s="5"/>
    </row>
    <row r="628" spans="8:8" x14ac:dyDescent="0.25">
      <c r="H628" s="5"/>
    </row>
    <row r="629" spans="8:8" x14ac:dyDescent="0.25">
      <c r="H629" s="5"/>
    </row>
    <row r="630" spans="8:8" x14ac:dyDescent="0.25">
      <c r="H630" s="5"/>
    </row>
    <row r="631" spans="8:8" x14ac:dyDescent="0.25">
      <c r="H631" s="5"/>
    </row>
    <row r="632" spans="8:8" x14ac:dyDescent="0.25">
      <c r="H632" s="5"/>
    </row>
    <row r="633" spans="8:8" x14ac:dyDescent="0.25">
      <c r="H633" s="5"/>
    </row>
    <row r="634" spans="8:8" x14ac:dyDescent="0.25">
      <c r="H634" s="5"/>
    </row>
    <row r="635" spans="8:8" x14ac:dyDescent="0.25">
      <c r="H635" s="5"/>
    </row>
    <row r="636" spans="8:8" x14ac:dyDescent="0.25">
      <c r="H636" s="5"/>
    </row>
    <row r="637" spans="8:8" x14ac:dyDescent="0.25">
      <c r="H637" s="5"/>
    </row>
    <row r="638" spans="8:8" x14ac:dyDescent="0.25">
      <c r="H638" s="5"/>
    </row>
    <row r="639" spans="8:8" x14ac:dyDescent="0.25">
      <c r="H639" s="5"/>
    </row>
    <row r="640" spans="8:8" x14ac:dyDescent="0.25">
      <c r="H640" s="5"/>
    </row>
    <row r="641" spans="8:8" x14ac:dyDescent="0.25">
      <c r="H641" s="5"/>
    </row>
    <row r="642" spans="8:8" x14ac:dyDescent="0.25">
      <c r="H642" s="5"/>
    </row>
    <row r="643" spans="8:8" x14ac:dyDescent="0.25">
      <c r="H643" s="5"/>
    </row>
    <row r="644" spans="8:8" x14ac:dyDescent="0.25">
      <c r="H644" s="5"/>
    </row>
    <row r="645" spans="8:8" x14ac:dyDescent="0.25">
      <c r="H645" s="5"/>
    </row>
    <row r="646" spans="8:8" x14ac:dyDescent="0.25">
      <c r="H646" s="5"/>
    </row>
    <row r="647" spans="8:8" x14ac:dyDescent="0.25">
      <c r="H647" s="5"/>
    </row>
    <row r="648" spans="8:8" x14ac:dyDescent="0.25">
      <c r="H648" s="5"/>
    </row>
    <row r="649" spans="8:8" x14ac:dyDescent="0.25">
      <c r="H649" s="5"/>
    </row>
    <row r="650" spans="8:8" x14ac:dyDescent="0.25">
      <c r="H650" s="5"/>
    </row>
    <row r="651" spans="8:8" x14ac:dyDescent="0.25">
      <c r="H651" s="5"/>
    </row>
    <row r="652" spans="8:8" x14ac:dyDescent="0.25">
      <c r="H652" s="5"/>
    </row>
    <row r="653" spans="8:8" x14ac:dyDescent="0.25">
      <c r="H653" s="5"/>
    </row>
    <row r="654" spans="8:8" x14ac:dyDescent="0.25">
      <c r="H654" s="5"/>
    </row>
    <row r="655" spans="8:8" x14ac:dyDescent="0.25">
      <c r="H655" s="5"/>
    </row>
    <row r="656" spans="8:8" x14ac:dyDescent="0.25">
      <c r="H656" s="5"/>
    </row>
    <row r="657" spans="8:8" x14ac:dyDescent="0.25">
      <c r="H657" s="5"/>
    </row>
    <row r="658" spans="8:8" x14ac:dyDescent="0.25">
      <c r="H658" s="5"/>
    </row>
    <row r="659" spans="8:8" x14ac:dyDescent="0.25">
      <c r="H659" s="5"/>
    </row>
    <row r="660" spans="8:8" x14ac:dyDescent="0.25">
      <c r="H660" s="5"/>
    </row>
    <row r="661" spans="8:8" x14ac:dyDescent="0.25">
      <c r="H661" s="5"/>
    </row>
    <row r="662" spans="8:8" x14ac:dyDescent="0.25">
      <c r="H662" s="5"/>
    </row>
    <row r="663" spans="8:8" x14ac:dyDescent="0.25">
      <c r="H663" s="5"/>
    </row>
    <row r="664" spans="8:8" x14ac:dyDescent="0.25">
      <c r="H664" s="5"/>
    </row>
    <row r="665" spans="8:8" x14ac:dyDescent="0.25">
      <c r="H665" s="5"/>
    </row>
    <row r="666" spans="8:8" x14ac:dyDescent="0.25">
      <c r="H666" s="5"/>
    </row>
    <row r="667" spans="8:8" x14ac:dyDescent="0.25">
      <c r="H667" s="5"/>
    </row>
    <row r="668" spans="8:8" x14ac:dyDescent="0.25">
      <c r="H668" s="5"/>
    </row>
    <row r="669" spans="8:8" x14ac:dyDescent="0.25">
      <c r="H669" s="5"/>
    </row>
    <row r="670" spans="8:8" x14ac:dyDescent="0.25">
      <c r="H670" s="5"/>
    </row>
    <row r="671" spans="8:8" x14ac:dyDescent="0.25">
      <c r="H671" s="5"/>
    </row>
    <row r="672" spans="8:8" x14ac:dyDescent="0.25">
      <c r="H672" s="5"/>
    </row>
    <row r="673" spans="8:8" x14ac:dyDescent="0.25">
      <c r="H673" s="5"/>
    </row>
    <row r="674" spans="8:8" x14ac:dyDescent="0.25">
      <c r="H674" s="5"/>
    </row>
    <row r="675" spans="8:8" x14ac:dyDescent="0.25">
      <c r="H675" s="5"/>
    </row>
    <row r="676" spans="8:8" x14ac:dyDescent="0.25">
      <c r="H676" s="5"/>
    </row>
    <row r="677" spans="8:8" x14ac:dyDescent="0.25">
      <c r="H677" s="5"/>
    </row>
    <row r="678" spans="8:8" x14ac:dyDescent="0.25">
      <c r="H678" s="5"/>
    </row>
  </sheetData>
  <mergeCells count="7">
    <mergeCell ref="A41:A46"/>
    <mergeCell ref="A1:D1"/>
    <mergeCell ref="A3:A9"/>
    <mergeCell ref="A10:A17"/>
    <mergeCell ref="A18:A25"/>
    <mergeCell ref="A26:A33"/>
    <mergeCell ref="A34:A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F8E08ACC15149987F27117DD23089" ma:contentTypeVersion="94" ma:contentTypeDescription="Create a new document." ma:contentTypeScope="" ma:versionID="0ca8d1e0dd22d111a7782c4ebdecef70">
  <xsd:schema xmlns:xsd="http://www.w3.org/2001/XMLSchema" xmlns:xs="http://www.w3.org/2001/XMLSchema" xmlns:p="http://schemas.microsoft.com/office/2006/metadata/properties" xmlns:ns1="http://schemas.microsoft.com/sharepoint/v3" xmlns:ns2="034498f0-af88-4ead-8ff8-8771186303f3" targetNamespace="http://schemas.microsoft.com/office/2006/metadata/properties" ma:root="true" ma:fieldsID="d78bdaa633c2daa314a07a34caa8c900" ns1:_="" ns2:_="">
    <xsd:import namespace="http://schemas.microsoft.com/sharepoint/v3"/>
    <xsd:import namespace="034498f0-af88-4ead-8ff8-8771186303f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498f0-af88-4ead-8ff8-877118630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5E2E-A09A-4FDD-AF81-FF8309B10E6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0383999f-6957-4567-a392-8923b156b0d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FAF81D-D976-4669-8578-35C521D0D1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AC393-BBC5-4B6E-BED3-67846D2028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 2024</vt:lpstr>
      <vt:lpstr>March 2025</vt:lpstr>
      <vt:lpstr>Apr 2025 - Updated ER NI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Hopkins</dc:creator>
  <cp:keywords/>
  <dc:description/>
  <cp:lastModifiedBy>Burgess, Anne</cp:lastModifiedBy>
  <cp:revision/>
  <dcterms:created xsi:type="dcterms:W3CDTF">2013-11-11T07:52:22Z</dcterms:created>
  <dcterms:modified xsi:type="dcterms:W3CDTF">2024-11-13T16:34:18Z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0x0101004E2F8E08ACC15149987F27117DD23089</vt:lpwstr>
  </property>
</Properties>
</file>